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Fitxa tècnica" sheetId="2" r:id="rId1"/>
    <sheet name="Taules" sheetId="1" r:id="rId2"/>
    <sheet name="Gràfic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E132" i="1"/>
  <c r="C132" i="1"/>
  <c r="K75" i="1" l="1"/>
  <c r="O207" i="1"/>
  <c r="Y150" i="1" l="1"/>
  <c r="W150" i="1"/>
  <c r="U150" i="1"/>
  <c r="S150" i="1"/>
  <c r="Q150" i="1"/>
  <c r="O150" i="1"/>
  <c r="M150" i="1"/>
  <c r="K150" i="1"/>
  <c r="I150" i="1"/>
  <c r="G150" i="1"/>
  <c r="E150" i="1"/>
  <c r="C150" i="1"/>
  <c r="U114" i="1"/>
  <c r="W114" i="1"/>
  <c r="Q107" i="1"/>
  <c r="O107" i="1"/>
  <c r="U99" i="1"/>
  <c r="W99" i="1"/>
  <c r="G91" i="1"/>
  <c r="E91" i="1"/>
  <c r="C91" i="1"/>
  <c r="Y91" i="1"/>
  <c r="C75" i="1"/>
  <c r="K29" i="2" l="1"/>
  <c r="J29" i="2"/>
  <c r="C200" i="1" l="1"/>
  <c r="K83" i="1" l="1"/>
  <c r="C51" i="1" l="1"/>
  <c r="G51" i="1"/>
  <c r="E51" i="1"/>
  <c r="I175" i="1" l="1"/>
  <c r="K175" i="1"/>
  <c r="K58" i="1"/>
  <c r="G58" i="1"/>
  <c r="C67" i="1"/>
  <c r="E67" i="1"/>
  <c r="D13" i="1" l="1"/>
  <c r="B13" i="1"/>
  <c r="K166" i="1"/>
  <c r="I166" i="1"/>
  <c r="G166" i="1"/>
  <c r="E166" i="1"/>
  <c r="C166" i="1"/>
  <c r="I141" i="1"/>
  <c r="G141" i="1"/>
  <c r="E141" i="1"/>
  <c r="C141" i="1"/>
  <c r="M141" i="1"/>
  <c r="K141" i="1"/>
  <c r="E75" i="1"/>
  <c r="G75" i="1"/>
  <c r="I75" i="1"/>
  <c r="K207" i="1"/>
  <c r="I207" i="1"/>
  <c r="G207" i="1"/>
  <c r="E207" i="1"/>
  <c r="C207" i="1"/>
  <c r="M207" i="1"/>
  <c r="I200" i="1"/>
  <c r="G200" i="1"/>
  <c r="E200" i="1"/>
  <c r="S191" i="1"/>
  <c r="O191" i="1"/>
  <c r="K191" i="1"/>
  <c r="G191" i="1"/>
  <c r="C191" i="1"/>
  <c r="U191" i="1"/>
  <c r="Q191" i="1"/>
  <c r="M191" i="1"/>
  <c r="I191" i="1"/>
  <c r="E191" i="1"/>
  <c r="I183" i="1"/>
  <c r="G183" i="1"/>
  <c r="E183" i="1"/>
  <c r="C183" i="1"/>
  <c r="M183" i="1"/>
  <c r="K183" i="1"/>
  <c r="Q183" i="1"/>
  <c r="O183" i="1"/>
  <c r="M175" i="1"/>
  <c r="G175" i="1"/>
  <c r="E175" i="1"/>
  <c r="C175" i="1"/>
  <c r="G114" i="1" l="1"/>
  <c r="E114" i="1"/>
  <c r="C114" i="1"/>
  <c r="S114" i="1"/>
  <c r="Q114" i="1"/>
  <c r="O114" i="1"/>
  <c r="M114" i="1"/>
  <c r="K114" i="1"/>
  <c r="I114" i="1"/>
  <c r="M107" i="1"/>
  <c r="K107" i="1"/>
  <c r="I107" i="1"/>
  <c r="G107" i="1"/>
  <c r="E107" i="1"/>
  <c r="C107" i="1"/>
  <c r="S99" i="1"/>
  <c r="Q99" i="1"/>
  <c r="O99" i="1"/>
  <c r="M99" i="1"/>
  <c r="K99" i="1"/>
  <c r="I99" i="1"/>
  <c r="G99" i="1"/>
  <c r="E99" i="1"/>
  <c r="C99" i="1"/>
  <c r="W91" i="1"/>
  <c r="U91" i="1"/>
  <c r="S91" i="1"/>
  <c r="Q91" i="1"/>
  <c r="O91" i="1"/>
  <c r="M91" i="1"/>
  <c r="K91" i="1"/>
  <c r="I91" i="1"/>
  <c r="M83" i="1"/>
  <c r="I83" i="1"/>
  <c r="G83" i="1"/>
  <c r="E83" i="1"/>
  <c r="C83" i="1"/>
  <c r="Q58" i="1"/>
  <c r="O58" i="1"/>
  <c r="M58" i="1"/>
  <c r="I58" i="1"/>
  <c r="E58" i="1"/>
  <c r="C58" i="1"/>
  <c r="M51" i="1"/>
  <c r="K51" i="1"/>
  <c r="I51" i="1"/>
  <c r="M43" i="1"/>
  <c r="K43" i="1"/>
  <c r="I43" i="1"/>
  <c r="G43" i="1"/>
  <c r="E43" i="1"/>
  <c r="C43" i="1"/>
  <c r="O36" i="1"/>
  <c r="M36" i="1"/>
  <c r="K36" i="1"/>
  <c r="I36" i="1"/>
  <c r="G36" i="1"/>
  <c r="E36" i="1"/>
  <c r="C36" i="1"/>
  <c r="I27" i="1"/>
  <c r="G27" i="1"/>
  <c r="E27" i="1" l="1"/>
  <c r="C27" i="1"/>
  <c r="G20" i="1"/>
  <c r="E20" i="1"/>
  <c r="C20" i="1"/>
</calcChain>
</file>

<file path=xl/sharedStrings.xml><?xml version="1.0" encoding="utf-8"?>
<sst xmlns="http://schemas.openxmlformats.org/spreadsheetml/2006/main" count="626" uniqueCount="200">
  <si>
    <t>1. PERFIL ENSENYAMENT</t>
  </si>
  <si>
    <t>POBLACIÓ, MOSTRA I GÈNERE</t>
  </si>
  <si>
    <t>Gènere</t>
  </si>
  <si>
    <t>Població</t>
  </si>
  <si>
    <t>Dona</t>
  </si>
  <si>
    <t>Home</t>
  </si>
  <si>
    <t>Respostes</t>
  </si>
  <si>
    <t>%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</si>
  <si>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</si>
  <si>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</si>
  <si>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</si>
  <si>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</si>
  <si>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</si>
  <si>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</si>
  <si>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No</t>
  </si>
  <si>
    <t>Sí</t>
  </si>
  <si>
    <t>Més d'un any</t>
  </si>
  <si>
    <t>Internet</t>
  </si>
  <si>
    <t>Altres</t>
  </si>
  <si>
    <t>ANY D'INICI DE LA FEINA ACTUAL</t>
  </si>
  <si>
    <t>Any d’inici de la feina actual</t>
  </si>
  <si>
    <t>Fa més de 3 anys</t>
  </si>
  <si>
    <t>Fa 3 anys</t>
  </si>
  <si>
    <t>Fa 2 anys</t>
  </si>
  <si>
    <t>Fa 1 any</t>
  </si>
  <si>
    <t>Requisits desglosat</t>
  </si>
  <si>
    <t>Nivell d’estudis requerit per accedir a la darrera feina</t>
  </si>
  <si>
    <t>Cap titulació</t>
  </si>
  <si>
    <t>TIPUS DE CONTRACTE</t>
  </si>
  <si>
    <t>Tipus de contracte</t>
  </si>
  <si>
    <t>Fix</t>
  </si>
  <si>
    <t>Autònom</t>
  </si>
  <si>
    <t>Temporal</t>
  </si>
  <si>
    <t>Becaris</t>
  </si>
  <si>
    <t>Només contesten els autònoms</t>
  </si>
  <si>
    <t>AUTÒNOM</t>
  </si>
  <si>
    <t>Tipus autònom</t>
  </si>
  <si>
    <t>Compte propi</t>
  </si>
  <si>
    <t>Compte d'altre</t>
  </si>
  <si>
    <t>No contesten els becaris</t>
  </si>
  <si>
    <t>TIPUS DE JORNADA LABORAL</t>
  </si>
  <si>
    <t>Jornada de treball a temps complet</t>
  </si>
  <si>
    <t>Només contesten el graduats amb contracte temporal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</si>
  <si>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</si>
  <si>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</si>
  <si>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</si>
  <si>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</si>
  <si>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</si>
  <si>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</si>
  <si>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</si>
  <si>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</si>
  <si>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</si>
  <si>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</si>
  <si>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</si>
  <si>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</si>
  <si>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</si>
  <si>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</si>
  <si>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</si>
  <si>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</si>
  <si>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</si>
  <si>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</si>
  <si>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</si>
  <si>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12.001 i 15.000 €</t>
  </si>
  <si>
    <t>Entre 15.001 i 18.000 €</t>
  </si>
  <si>
    <t>Entre 18.001 i 24.000 €</t>
  </si>
  <si>
    <t>Entre 24.001 i 30.000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</si>
  <si>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</si>
  <si>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</si>
  <si>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</si>
  <si>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</si>
  <si>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</si>
  <si>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</si>
  <si>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</si>
  <si>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</si>
  <si>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</si>
  <si>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</si>
  <si>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</si>
  <si>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</si>
  <si>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</si>
  <si>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</si>
  <si>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</si>
  <si>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</si>
  <si>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</si>
  <si>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</si>
  <si>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Sí</t>
  </si>
  <si>
    <t xml:space="preserve"> </t>
  </si>
  <si>
    <t>Mitjana</t>
  </si>
  <si>
    <t>Desv.</t>
  </si>
  <si>
    <t>2.4 SATISFACCIÓ AMB LA FEINA ACTUAL</t>
  </si>
  <si>
    <t>No contesten els becaris, els sense contracte i els que no treballen actualment.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</si>
  <si>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</si>
  <si>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</si>
  <si>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</si>
  <si>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</si>
  <si>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</si>
  <si>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</si>
  <si>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Aturat</t>
  </si>
  <si>
    <t>Inactiu</t>
  </si>
  <si>
    <t xml:space="preserve">Només responen els aturats que busquen feina. </t>
  </si>
  <si>
    <t>TEMPS DE RECERCA DE FEINA</t>
  </si>
  <si>
    <t>Temps que fa que busques feina</t>
  </si>
  <si>
    <t>Entre un i dos anys</t>
  </si>
  <si>
    <t>Més de dos anys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</si>
  <si>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</si>
  <si>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</si>
  <si>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</si>
  <si>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</si>
  <si>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</si>
  <si>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</si>
  <si>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</si>
  <si>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</si>
  <si>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</si>
  <si>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</si>
  <si>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</si>
  <si>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</si>
  <si>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</si>
  <si>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</si>
  <si>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</si>
  <si>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</si>
  <si>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</si>
  <si>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3.2 INACTIUS</t>
  </si>
  <si>
    <t>Només responen els aturats que NO busquen feina</t>
  </si>
  <si>
    <t>MOTIUS PER NO CERCAR FEINA</t>
  </si>
  <si>
    <t>Motius de no recerca de feina</t>
  </si>
  <si>
    <t>Continuar estudis/oposicions</t>
  </si>
  <si>
    <t>Maternitat/llar</t>
  </si>
  <si>
    <t>4. SATISFACCIÓ, FORMACIÓ CONTINUADA I MOBILITAT</t>
  </si>
  <si>
    <t>SATISFACCIÓ CARRERA/UNIVERSITAT</t>
  </si>
  <si>
    <t>Repetiries la universitat?</t>
  </si>
  <si>
    <t xml:space="preserve"> No</t>
  </si>
  <si>
    <t>FORMACIÓ CONTINUADA</t>
  </si>
  <si>
    <t>Continuació dels estudis</t>
  </si>
  <si>
    <t>Mateixa universitat</t>
  </si>
  <si>
    <t>MOBILITAT</t>
  </si>
  <si>
    <t>5. RENDIMENT ACADÈMIC I ESTATUS SOCIOECONÒMIC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</si>
  <si>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</si>
  <si>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</si>
  <si>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</si>
  <si>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</si>
  <si>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</si>
  <si>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</si>
  <si>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</si>
  <si>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</si>
  <si>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</si>
  <si>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</si>
  <si>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</si>
  <si>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</si>
  <si>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</si>
  <si>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 xml:space="preserve">TITULATS ANY ACADÈMIC </t>
  </si>
  <si>
    <t>Situació laboral prèvia al màster</t>
  </si>
  <si>
    <t>Sí, he treballat durant o en els dos últims anys de la titulació prèvia</t>
  </si>
  <si>
    <t>NS/NC</t>
  </si>
  <si>
    <t xml:space="preserve">No, era estudiant a temps complert o amb una feina intermitent
</t>
  </si>
  <si>
    <t>No aplica</t>
  </si>
  <si>
    <t>Titulació de màster</t>
  </si>
  <si>
    <t>Titulació espcífica prèvia</t>
  </si>
  <si>
    <t>Només ser titulat universitari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</si>
  <si>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</si>
  <si>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</si>
  <si>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</si>
  <si>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 xml:space="preserve">Entre 30.001 i 40.000 </t>
  </si>
  <si>
    <t xml:space="preserve">Entre 40.001 i 50.000 </t>
  </si>
  <si>
    <t xml:space="preserve">Més de 50.000 </t>
  </si>
  <si>
    <t>Repetiries el màster?</t>
  </si>
  <si>
    <t>Sí, he continuat amb els estudis de doctorat</t>
  </si>
  <si>
    <t>Sí, altres cursos</t>
  </si>
  <si>
    <t>Si</t>
  </si>
  <si>
    <t>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</si>
  <si>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</si>
  <si>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</si>
  <si>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</si>
  <si>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</si>
  <si>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 xml:space="preserve">2.SITUACIÓ LABORAL </t>
  </si>
  <si>
    <t>3 ATURATS</t>
  </si>
  <si>
    <t>3.  NO OCUPATS*</t>
  </si>
  <si>
    <t xml:space="preserve"> NO OCUPATS</t>
  </si>
  <si>
    <t>* (Nota: inclou les que no treballen actualment i els que no han treballat mai)</t>
  </si>
  <si>
    <t>No contracte</t>
  </si>
  <si>
    <t>CIÈNCIES DE LA SALUT</t>
  </si>
  <si>
    <t>FITXA TÈCNICA</t>
  </si>
  <si>
    <t>EDICIÓ 2014</t>
  </si>
  <si>
    <t>Persones de màster que es van titular els cursos 2009-2010 i 2010-2011</t>
  </si>
  <si>
    <t>Mostra:</t>
  </si>
  <si>
    <t xml:space="preserve">S’han fet servir dues promocions de titulats a fi d’incrementar la mostra per subàrea. La mida de la mostra s’ha definit per obtenir un error mostral del 8% per subàrea i universitat. </t>
  </si>
  <si>
    <t xml:space="preserve">Mètode de realització: </t>
  </si>
  <si>
    <t>Els titulats s’han enquestat mitjançant trucada telefònica o, en una minoria de casos, en línia.</t>
  </si>
  <si>
    <t xml:space="preserve">Període de realització: </t>
  </si>
  <si>
    <t>CARACTERÍSTIQUES TÈCNIQUES</t>
  </si>
  <si>
    <t>Mostra</t>
  </si>
  <si>
    <t>% Resp.</t>
  </si>
  <si>
    <t>Err.Mostral</t>
  </si>
  <si>
    <t>L’estudi s’ha dut a terme entre el 27 de febrer fins al 3 d’abril de 2014.</t>
  </si>
  <si>
    <t>Ciències de la Salut</t>
  </si>
  <si>
    <t>MÀSTER UNIVERSITARI EN OPTOMETRIA I CIÈNCIES DE LA VISIÓ</t>
  </si>
  <si>
    <t xml:space="preserve">Àmbit: </t>
  </si>
  <si>
    <t>PERFIL ENSENYAMENT</t>
  </si>
  <si>
    <t xml:space="preserve">SITUACIÓ LABORAL </t>
  </si>
  <si>
    <t>SATISFACCIÓ, FORMACIÓ CONTINUADA I MOBILITAT</t>
  </si>
  <si>
    <t>RENDIMENT ACADÈMIC I ESTATUS SOCIOECONÒMIC</t>
  </si>
  <si>
    <t>Entre 9.000 i 12.000€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</si>
</sst>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9"/>
      <color theme="1" tint="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u/>
      <sz val="20"/>
      <color theme="4" tint="-0.249977111117893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ck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indexed="64"/>
      </left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/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indexed="64"/>
      </top>
      <bottom style="thick">
        <color indexed="64"/>
      </bottom>
      <diagonal/>
    </border>
    <border>
      <left/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rgb="FF000000"/>
      </left>
      <right/>
      <top style="thick">
        <color rgb="FF000000"/>
      </top>
      <bottom style="thick">
        <color indexed="64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/>
      <diagonal/>
    </border>
    <border>
      <left style="thin">
        <color rgb="FF000000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0" fontId="17" fillId="0" borderId="64" applyNumberFormat="0" applyFill="0" applyAlignment="0" applyProtection="0"/>
    <xf numFmtId="0" fontId="18" fillId="6" borderId="65" applyNumberFormat="0" applyAlignment="0" applyProtection="0"/>
  </cellStyleXfs>
  <cellXfs count="268">
    <xf numFmtId="0" fontId="0" fillId="0" borderId="0" xfId="0"/>
    <xf numFmtId="0" fontId="5" fillId="0" borderId="0" xfId="3" applyFont="1" applyFill="1" applyBorder="1"/>
    <xf numFmtId="0" fontId="6" fillId="3" borderId="2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0" fillId="0" borderId="0" xfId="0" applyBorder="1"/>
    <xf numFmtId="0" fontId="7" fillId="4" borderId="3" xfId="2" applyFont="1" applyFill="1" applyBorder="1"/>
    <xf numFmtId="0" fontId="9" fillId="5" borderId="13" xfId="14" applyFont="1" applyFill="1" applyBorder="1" applyAlignment="1">
      <alignment horizontal="center" vertical="center" wrapText="1"/>
    </xf>
    <xf numFmtId="0" fontId="9" fillId="5" borderId="14" xfId="15" applyFont="1" applyFill="1" applyBorder="1" applyAlignment="1">
      <alignment horizontal="center" vertical="center" wrapText="1"/>
    </xf>
    <xf numFmtId="0" fontId="9" fillId="5" borderId="15" xfId="16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4" borderId="0" xfId="2" applyFont="1" applyFill="1" applyBorder="1"/>
    <xf numFmtId="0" fontId="14" fillId="5" borderId="30" xfId="28" applyFont="1" applyFill="1" applyBorder="1" applyAlignment="1">
      <alignment horizontal="center" wrapText="1"/>
    </xf>
    <xf numFmtId="0" fontId="14" fillId="5" borderId="31" xfId="28" applyFont="1" applyFill="1" applyBorder="1" applyAlignment="1">
      <alignment horizontal="center" wrapText="1"/>
    </xf>
    <xf numFmtId="0" fontId="14" fillId="5" borderId="32" xfId="28" applyFont="1" applyFill="1" applyBorder="1" applyAlignment="1">
      <alignment horizontal="center" wrapText="1"/>
    </xf>
    <xf numFmtId="0" fontId="14" fillId="0" borderId="39" xfId="28" applyFont="1" applyBorder="1" applyAlignment="1">
      <alignment horizontal="left" vertical="top" wrapText="1"/>
    </xf>
    <xf numFmtId="164" fontId="14" fillId="0" borderId="40" xfId="28" applyNumberFormat="1" applyFont="1" applyBorder="1" applyAlignment="1">
      <alignment horizontal="right" vertical="top"/>
    </xf>
    <xf numFmtId="165" fontId="14" fillId="0" borderId="41" xfId="28" applyNumberFormat="1" applyFont="1" applyBorder="1" applyAlignment="1">
      <alignment horizontal="right" vertical="top"/>
    </xf>
    <xf numFmtId="164" fontId="14" fillId="0" borderId="41" xfId="28" applyNumberFormat="1" applyFont="1" applyBorder="1" applyAlignment="1">
      <alignment horizontal="right" vertical="top"/>
    </xf>
    <xf numFmtId="0" fontId="12" fillId="0" borderId="0" xfId="28"/>
    <xf numFmtId="0" fontId="14" fillId="5" borderId="30" xfId="35" applyFont="1" applyFill="1" applyBorder="1" applyAlignment="1">
      <alignment horizontal="center" vertical="center" wrapText="1"/>
    </xf>
    <xf numFmtId="0" fontId="14" fillId="5" borderId="31" xfId="35" applyFont="1" applyFill="1" applyBorder="1" applyAlignment="1">
      <alignment horizontal="center" vertical="center" wrapText="1"/>
    </xf>
    <xf numFmtId="0" fontId="14" fillId="5" borderId="32" xfId="35" applyFont="1" applyFill="1" applyBorder="1" applyAlignment="1">
      <alignment horizontal="center" vertical="center" wrapText="1"/>
    </xf>
    <xf numFmtId="0" fontId="9" fillId="5" borderId="51" xfId="16" applyFont="1" applyFill="1" applyBorder="1" applyAlignment="1">
      <alignment horizontal="center" vertical="center" wrapText="1"/>
    </xf>
    <xf numFmtId="0" fontId="9" fillId="5" borderId="52" xfId="15" applyFont="1" applyFill="1" applyBorder="1" applyAlignment="1">
      <alignment horizontal="center" vertical="center" wrapText="1"/>
    </xf>
    <xf numFmtId="0" fontId="9" fillId="0" borderId="53" xfId="17" applyFont="1" applyFill="1" applyBorder="1" applyAlignment="1">
      <alignment horizontal="left" vertical="top" wrapText="1"/>
    </xf>
    <xf numFmtId="164" fontId="9" fillId="0" borderId="56" xfId="18" applyNumberFormat="1" applyFont="1" applyFill="1" applyBorder="1" applyAlignment="1">
      <alignment horizontal="right" vertical="center"/>
    </xf>
    <xf numFmtId="165" fontId="9" fillId="0" borderId="54" xfId="19" applyNumberFormat="1" applyFont="1" applyFill="1" applyBorder="1" applyAlignment="1">
      <alignment horizontal="right" vertical="center"/>
    </xf>
    <xf numFmtId="164" fontId="9" fillId="0" borderId="54" xfId="20" applyNumberFormat="1" applyFont="1" applyFill="1" applyBorder="1" applyAlignment="1">
      <alignment horizontal="right" vertical="center"/>
    </xf>
    <xf numFmtId="165" fontId="9" fillId="0" borderId="55" xfId="21" applyNumberFormat="1" applyFont="1" applyFill="1" applyBorder="1" applyAlignment="1">
      <alignment horizontal="right" vertical="center"/>
    </xf>
    <xf numFmtId="0" fontId="9" fillId="5" borderId="57" xfId="16" applyFont="1" applyFill="1" applyBorder="1" applyAlignment="1">
      <alignment horizontal="center" vertical="center" wrapText="1"/>
    </xf>
    <xf numFmtId="0" fontId="9" fillId="5" borderId="51" xfId="15" applyFont="1" applyFill="1" applyBorder="1" applyAlignment="1">
      <alignment horizontal="center" vertical="center" wrapText="1"/>
    </xf>
    <xf numFmtId="0" fontId="14" fillId="5" borderId="62" xfId="35" applyFont="1" applyFill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/>
    <xf numFmtId="0" fontId="16" fillId="3" borderId="2" xfId="1" applyFont="1" applyFill="1" applyBorder="1" applyAlignment="1">
      <alignment vertical="center"/>
    </xf>
    <xf numFmtId="0" fontId="16" fillId="3" borderId="0" xfId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0" fillId="0" borderId="0" xfId="0" applyFill="1"/>
    <xf numFmtId="0" fontId="21" fillId="0" borderId="0" xfId="0" applyFont="1" applyFill="1" applyAlignment="1">
      <alignment horizontal="center"/>
    </xf>
    <xf numFmtId="0" fontId="22" fillId="8" borderId="0" xfId="0" applyFont="1" applyFill="1" applyAlignment="1">
      <alignment horizontal="left" vertical="top"/>
    </xf>
    <xf numFmtId="0" fontId="23" fillId="8" borderId="0" xfId="0" applyFont="1" applyFill="1"/>
    <xf numFmtId="0" fontId="23" fillId="8" borderId="0" xfId="0" applyFont="1" applyFill="1" applyAlignment="1">
      <alignment horizontal="left" vertical="top"/>
    </xf>
    <xf numFmtId="0" fontId="22" fillId="0" borderId="0" xfId="0" applyFont="1" applyFill="1"/>
    <xf numFmtId="0" fontId="23" fillId="0" borderId="0" xfId="0" applyFont="1" applyFill="1"/>
    <xf numFmtId="0" fontId="24" fillId="0" borderId="66" xfId="0" applyFont="1" applyFill="1" applyBorder="1"/>
    <xf numFmtId="0" fontId="23" fillId="0" borderId="66" xfId="0" applyFont="1" applyFill="1" applyBorder="1"/>
    <xf numFmtId="0" fontId="0" fillId="0" borderId="66" xfId="0" applyBorder="1"/>
    <xf numFmtId="0" fontId="24" fillId="0" borderId="0" xfId="0" applyFont="1" applyFill="1"/>
    <xf numFmtId="0" fontId="18" fillId="9" borderId="67" xfId="42" applyFill="1" applyBorder="1" applyAlignment="1">
      <alignment horizontal="center"/>
    </xf>
    <xf numFmtId="0" fontId="18" fillId="9" borderId="68" xfId="42" applyFill="1" applyBorder="1" applyAlignment="1">
      <alignment horizontal="center"/>
    </xf>
    <xf numFmtId="0" fontId="18" fillId="9" borderId="69" xfId="42" applyFill="1" applyBorder="1" applyAlignment="1">
      <alignment horizontal="center"/>
    </xf>
    <xf numFmtId="0" fontId="25" fillId="9" borderId="69" xfId="42" applyFont="1" applyFill="1" applyBorder="1" applyAlignment="1">
      <alignment horizontal="center"/>
    </xf>
    <xf numFmtId="0" fontId="0" fillId="0" borderId="0" xfId="0" applyAlignment="1"/>
    <xf numFmtId="0" fontId="0" fillId="0" borderId="67" xfId="0" applyNumberFormat="1" applyBorder="1" applyAlignment="1">
      <alignment horizontal="center"/>
    </xf>
    <xf numFmtId="166" fontId="0" fillId="0" borderId="67" xfId="4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67" xfId="0" applyBorder="1" applyAlignment="1">
      <alignment horizontal="center"/>
    </xf>
    <xf numFmtId="0" fontId="0" fillId="0" borderId="71" xfId="0" applyFont="1" applyBorder="1" applyAlignment="1">
      <alignment horizontal="left"/>
    </xf>
    <xf numFmtId="0" fontId="26" fillId="0" borderId="0" xfId="0" applyFont="1"/>
    <xf numFmtId="0" fontId="7" fillId="4" borderId="0" xfId="2" applyFont="1" applyFill="1" applyBorder="1"/>
    <xf numFmtId="0" fontId="15" fillId="0" borderId="0" xfId="0" applyFont="1" applyBorder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0" fillId="0" borderId="76" xfId="0" applyBorder="1"/>
    <xf numFmtId="0" fontId="0" fillId="0" borderId="77" xfId="0" applyBorder="1"/>
    <xf numFmtId="164" fontId="30" fillId="0" borderId="83" xfId="20" applyNumberFormat="1" applyFont="1" applyFill="1" applyBorder="1" applyAlignment="1">
      <alignment horizontal="right" vertical="center"/>
    </xf>
    <xf numFmtId="0" fontId="0" fillId="0" borderId="82" xfId="0" applyBorder="1"/>
    <xf numFmtId="0" fontId="9" fillId="5" borderId="86" xfId="14" applyFont="1" applyFill="1" applyBorder="1" applyAlignment="1">
      <alignment horizontal="center" vertical="center" wrapText="1"/>
    </xf>
    <xf numFmtId="0" fontId="14" fillId="0" borderId="20" xfId="35" applyFont="1" applyBorder="1" applyAlignment="1">
      <alignment horizontal="left" vertical="top" wrapText="1"/>
    </xf>
    <xf numFmtId="164" fontId="14" fillId="0" borderId="91" xfId="35" applyNumberFormat="1" applyFont="1" applyBorder="1" applyAlignment="1">
      <alignment horizontal="right" vertical="top"/>
    </xf>
    <xf numFmtId="165" fontId="14" fillId="0" borderId="92" xfId="35" applyNumberFormat="1" applyFont="1" applyBorder="1" applyAlignment="1">
      <alignment horizontal="right" vertical="top"/>
    </xf>
    <xf numFmtId="164" fontId="14" fillId="0" borderId="92" xfId="35" applyNumberFormat="1" applyFont="1" applyBorder="1" applyAlignment="1">
      <alignment horizontal="right" vertical="top"/>
    </xf>
    <xf numFmtId="164" fontId="14" fillId="0" borderId="94" xfId="35" applyNumberFormat="1" applyFont="1" applyBorder="1" applyAlignment="1">
      <alignment horizontal="right" vertical="top"/>
    </xf>
    <xf numFmtId="165" fontId="14" fillId="0" borderId="93" xfId="35" applyNumberFormat="1" applyFont="1" applyBorder="1" applyAlignment="1">
      <alignment horizontal="right" vertical="top"/>
    </xf>
    <xf numFmtId="0" fontId="9" fillId="5" borderId="98" xfId="14" applyFont="1" applyFill="1" applyBorder="1" applyAlignment="1">
      <alignment horizontal="center" vertical="center" wrapText="1"/>
    </xf>
    <xf numFmtId="0" fontId="9" fillId="5" borderId="99" xfId="15" applyFont="1" applyFill="1" applyBorder="1" applyAlignment="1">
      <alignment horizontal="center" vertical="center" wrapText="1"/>
    </xf>
    <xf numFmtId="0" fontId="9" fillId="5" borderId="100" xfId="16" applyFont="1" applyFill="1" applyBorder="1" applyAlignment="1">
      <alignment horizontal="center" vertical="center" wrapText="1"/>
    </xf>
    <xf numFmtId="0" fontId="9" fillId="0" borderId="101" xfId="17" applyFont="1" applyFill="1" applyBorder="1" applyAlignment="1">
      <alignment horizontal="left" vertical="top" wrapText="1"/>
    </xf>
    <xf numFmtId="164" fontId="9" fillId="0" borderId="102" xfId="18" applyNumberFormat="1" applyFont="1" applyFill="1" applyBorder="1" applyAlignment="1">
      <alignment horizontal="right" vertical="center"/>
    </xf>
    <xf numFmtId="165" fontId="9" fillId="0" borderId="103" xfId="19" applyNumberFormat="1" applyFont="1" applyFill="1" applyBorder="1" applyAlignment="1">
      <alignment horizontal="right" vertical="center"/>
    </xf>
    <xf numFmtId="164" fontId="9" fillId="0" borderId="103" xfId="20" applyNumberFormat="1" applyFont="1" applyFill="1" applyBorder="1" applyAlignment="1">
      <alignment horizontal="right" vertical="center"/>
    </xf>
    <xf numFmtId="165" fontId="9" fillId="0" borderId="104" xfId="19" applyNumberFormat="1" applyFont="1" applyFill="1" applyBorder="1" applyAlignment="1">
      <alignment horizontal="right" vertical="center"/>
    </xf>
    <xf numFmtId="0" fontId="9" fillId="0" borderId="105" xfId="17" applyFont="1" applyFill="1" applyBorder="1" applyAlignment="1">
      <alignment horizontal="left" vertical="top" wrapText="1"/>
    </xf>
    <xf numFmtId="164" fontId="9" fillId="0" borderId="106" xfId="18" applyNumberFormat="1" applyFont="1" applyFill="1" applyBorder="1" applyAlignment="1">
      <alignment horizontal="right" vertical="center"/>
    </xf>
    <xf numFmtId="165" fontId="9" fillId="0" borderId="107" xfId="19" applyNumberFormat="1" applyFont="1" applyFill="1" applyBorder="1" applyAlignment="1">
      <alignment horizontal="right" vertical="center"/>
    </xf>
    <xf numFmtId="164" fontId="9" fillId="0" borderId="107" xfId="20" applyNumberFormat="1" applyFont="1" applyFill="1" applyBorder="1" applyAlignment="1">
      <alignment horizontal="right" vertical="center"/>
    </xf>
    <xf numFmtId="165" fontId="9" fillId="0" borderId="108" xfId="19" applyNumberFormat="1" applyFont="1" applyFill="1" applyBorder="1" applyAlignment="1">
      <alignment horizontal="right" vertical="center"/>
    </xf>
    <xf numFmtId="164" fontId="9" fillId="0" borderId="109" xfId="20" applyNumberFormat="1" applyFont="1" applyFill="1" applyBorder="1" applyAlignment="1">
      <alignment horizontal="right" vertical="center"/>
    </xf>
    <xf numFmtId="0" fontId="9" fillId="5" borderId="110" xfId="15" applyFont="1" applyFill="1" applyBorder="1" applyAlignment="1">
      <alignment horizontal="center" vertical="center" wrapText="1"/>
    </xf>
    <xf numFmtId="0" fontId="9" fillId="5" borderId="100" xfId="15" applyFont="1" applyFill="1" applyBorder="1" applyAlignment="1">
      <alignment horizontal="center" vertical="center" wrapText="1"/>
    </xf>
    <xf numFmtId="0" fontId="9" fillId="5" borderId="111" xfId="15" applyFont="1" applyFill="1" applyBorder="1" applyAlignment="1">
      <alignment horizontal="center" vertical="center" wrapText="1"/>
    </xf>
    <xf numFmtId="165" fontId="9" fillId="0" borderId="112" xfId="19" applyNumberFormat="1" applyFont="1" applyFill="1" applyBorder="1" applyAlignment="1">
      <alignment horizontal="right" vertical="center"/>
    </xf>
    <xf numFmtId="165" fontId="9" fillId="0" borderId="113" xfId="19" applyNumberFormat="1" applyFont="1" applyFill="1" applyBorder="1" applyAlignment="1">
      <alignment horizontal="right" vertical="center"/>
    </xf>
    <xf numFmtId="164" fontId="9" fillId="0" borderId="114" xfId="20" applyNumberFormat="1" applyFont="1" applyFill="1" applyBorder="1" applyAlignment="1">
      <alignment horizontal="right" vertical="center"/>
    </xf>
    <xf numFmtId="165" fontId="9" fillId="0" borderId="108" xfId="21" applyNumberFormat="1" applyFont="1" applyFill="1" applyBorder="1" applyAlignment="1">
      <alignment horizontal="right" vertical="center"/>
    </xf>
    <xf numFmtId="165" fontId="9" fillId="0" borderId="115" xfId="21" applyNumberFormat="1" applyFont="1" applyFill="1" applyBorder="1" applyAlignment="1">
      <alignment horizontal="right" vertical="center"/>
    </xf>
    <xf numFmtId="4" fontId="9" fillId="0" borderId="103" xfId="29" applyNumberFormat="1" applyFont="1" applyFill="1" applyBorder="1" applyAlignment="1">
      <alignment horizontal="right" vertical="center"/>
    </xf>
    <xf numFmtId="2" fontId="9" fillId="0" borderId="103" xfId="30" applyNumberFormat="1" applyFont="1" applyFill="1" applyBorder="1" applyAlignment="1">
      <alignment horizontal="right" vertical="center"/>
    </xf>
    <xf numFmtId="4" fontId="9" fillId="0" borderId="104" xfId="29" applyNumberFormat="1" applyFont="1" applyFill="1" applyBorder="1" applyAlignment="1">
      <alignment horizontal="right" vertical="center"/>
    </xf>
    <xf numFmtId="164" fontId="30" fillId="0" borderId="103" xfId="20" applyNumberFormat="1" applyFont="1" applyFill="1" applyBorder="1" applyAlignment="1">
      <alignment horizontal="right" vertical="center"/>
    </xf>
    <xf numFmtId="165" fontId="30" fillId="0" borderId="104" xfId="21" applyNumberFormat="1" applyFont="1" applyFill="1" applyBorder="1" applyAlignment="1">
      <alignment horizontal="right" vertical="center"/>
    </xf>
    <xf numFmtId="165" fontId="9" fillId="0" borderId="113" xfId="21" applyNumberFormat="1" applyFont="1" applyFill="1" applyBorder="1" applyAlignment="1">
      <alignment horizontal="right" vertical="center"/>
    </xf>
    <xf numFmtId="165" fontId="30" fillId="0" borderId="113" xfId="21" applyNumberFormat="1" applyFont="1" applyFill="1" applyBorder="1" applyAlignment="1">
      <alignment horizontal="right" vertical="center"/>
    </xf>
    <xf numFmtId="0" fontId="14" fillId="0" borderId="116" xfId="28" applyFont="1" applyBorder="1" applyAlignment="1">
      <alignment horizontal="left" vertical="top" wrapText="1"/>
    </xf>
    <xf numFmtId="164" fontId="14" fillId="0" borderId="117" xfId="28" applyNumberFormat="1" applyFont="1" applyBorder="1" applyAlignment="1">
      <alignment horizontal="right" vertical="top"/>
    </xf>
    <xf numFmtId="9" fontId="14" fillId="0" borderId="92" xfId="40" applyFont="1" applyBorder="1" applyAlignment="1">
      <alignment horizontal="right" vertical="top"/>
    </xf>
    <xf numFmtId="164" fontId="14" fillId="0" borderId="92" xfId="28" applyNumberFormat="1" applyFont="1" applyBorder="1" applyAlignment="1">
      <alignment horizontal="right" vertical="top"/>
    </xf>
    <xf numFmtId="4" fontId="9" fillId="0" borderId="104" xfId="31" applyNumberFormat="1" applyFont="1" applyFill="1" applyBorder="1" applyAlignment="1">
      <alignment horizontal="right" vertical="center"/>
    </xf>
    <xf numFmtId="0" fontId="9" fillId="5" borderId="99" xfId="16" applyFont="1" applyFill="1" applyBorder="1" applyAlignment="1">
      <alignment horizontal="center" vertical="center" wrapText="1"/>
    </xf>
    <xf numFmtId="165" fontId="9" fillId="0" borderId="112" xfId="21" applyNumberFormat="1" applyFont="1" applyFill="1" applyBorder="1" applyAlignment="1">
      <alignment horizontal="right" vertical="center"/>
    </xf>
    <xf numFmtId="165" fontId="9" fillId="0" borderId="104" xfId="21" applyNumberFormat="1" applyFont="1" applyFill="1" applyBorder="1" applyAlignment="1">
      <alignment horizontal="right" vertical="center"/>
    </xf>
    <xf numFmtId="164" fontId="9" fillId="0" borderId="119" xfId="20" applyNumberFormat="1" applyFont="1" applyFill="1" applyBorder="1" applyAlignment="1">
      <alignment horizontal="right" vertical="center"/>
    </xf>
    <xf numFmtId="0" fontId="9" fillId="5" borderId="110" xfId="16" applyFont="1" applyFill="1" applyBorder="1" applyAlignment="1">
      <alignment horizontal="center" vertical="center" wrapText="1"/>
    </xf>
    <xf numFmtId="164" fontId="30" fillId="0" borderId="102" xfId="18" applyNumberFormat="1" applyFont="1" applyFill="1" applyBorder="1" applyAlignment="1">
      <alignment horizontal="right" vertical="center"/>
    </xf>
    <xf numFmtId="165" fontId="30" fillId="0" borderId="103" xfId="19" applyNumberFormat="1" applyFont="1" applyFill="1" applyBorder="1" applyAlignment="1">
      <alignment horizontal="right" vertical="center"/>
    </xf>
    <xf numFmtId="164" fontId="30" fillId="0" borderId="117" xfId="28" applyNumberFormat="1" applyFont="1" applyBorder="1" applyAlignment="1">
      <alignment horizontal="right" vertical="top"/>
    </xf>
    <xf numFmtId="165" fontId="30" fillId="0" borderId="92" xfId="28" applyNumberFormat="1" applyFont="1" applyBorder="1" applyAlignment="1">
      <alignment horizontal="right" vertical="top"/>
    </xf>
    <xf numFmtId="164" fontId="30" fillId="0" borderId="92" xfId="28" applyNumberFormat="1" applyFont="1" applyBorder="1" applyAlignment="1">
      <alignment horizontal="right" vertical="top"/>
    </xf>
    <xf numFmtId="165" fontId="14" fillId="0" borderId="92" xfId="28" applyNumberFormat="1" applyFont="1" applyBorder="1" applyAlignment="1">
      <alignment horizontal="right" vertical="top"/>
    </xf>
    <xf numFmtId="165" fontId="14" fillId="0" borderId="93" xfId="28" applyNumberFormat="1" applyFont="1" applyBorder="1" applyAlignment="1">
      <alignment horizontal="right" vertical="top"/>
    </xf>
    <xf numFmtId="0" fontId="14" fillId="5" borderId="120" xfId="28" applyFont="1" applyFill="1" applyBorder="1" applyAlignment="1">
      <alignment horizontal="center" wrapText="1"/>
    </xf>
    <xf numFmtId="0" fontId="14" fillId="5" borderId="121" xfId="28" applyFont="1" applyFill="1" applyBorder="1" applyAlignment="1">
      <alignment horizontal="center" wrapText="1"/>
    </xf>
    <xf numFmtId="0" fontId="14" fillId="5" borderId="122" xfId="28" applyFont="1" applyFill="1" applyBorder="1" applyAlignment="1">
      <alignment horizontal="center" wrapText="1"/>
    </xf>
    <xf numFmtId="0" fontId="14" fillId="0" borderId="123" xfId="28" applyFont="1" applyBorder="1" applyAlignment="1">
      <alignment horizontal="left" vertical="top" wrapText="1"/>
    </xf>
    <xf numFmtId="164" fontId="14" fillId="0" borderId="124" xfId="28" applyNumberFormat="1" applyFont="1" applyBorder="1" applyAlignment="1">
      <alignment horizontal="right" vertical="top"/>
    </xf>
    <xf numFmtId="165" fontId="14" fillId="0" borderId="125" xfId="28" applyNumberFormat="1" applyFont="1" applyBorder="1" applyAlignment="1">
      <alignment horizontal="right" vertical="top"/>
    </xf>
    <xf numFmtId="164" fontId="14" fillId="0" borderId="125" xfId="28" applyNumberFormat="1" applyFont="1" applyBorder="1" applyAlignment="1">
      <alignment horizontal="right" vertical="top"/>
    </xf>
    <xf numFmtId="164" fontId="14" fillId="0" borderId="126" xfId="28" applyNumberFormat="1" applyFont="1" applyBorder="1" applyAlignment="1">
      <alignment horizontal="right" vertical="top"/>
    </xf>
    <xf numFmtId="165" fontId="14" fillId="0" borderId="127" xfId="28" applyNumberFormat="1" applyFont="1" applyBorder="1" applyAlignment="1">
      <alignment horizontal="right" vertical="top"/>
    </xf>
    <xf numFmtId="0" fontId="9" fillId="5" borderId="128" xfId="14" applyFont="1" applyFill="1" applyBorder="1" applyAlignment="1">
      <alignment horizontal="center" vertical="center" wrapText="1"/>
    </xf>
    <xf numFmtId="164" fontId="9" fillId="0" borderId="129" xfId="18" applyNumberFormat="1" applyFont="1" applyFill="1" applyBorder="1" applyAlignment="1">
      <alignment horizontal="right" vertical="center"/>
    </xf>
    <xf numFmtId="0" fontId="0" fillId="0" borderId="130" xfId="0" applyBorder="1"/>
    <xf numFmtId="0" fontId="9" fillId="5" borderId="132" xfId="16" applyFont="1" applyFill="1" applyBorder="1" applyAlignment="1">
      <alignment horizontal="center" vertical="center" wrapText="1"/>
    </xf>
    <xf numFmtId="165" fontId="9" fillId="0" borderId="133" xfId="21" applyNumberFormat="1" applyFont="1" applyFill="1" applyBorder="1" applyAlignment="1">
      <alignment horizontal="right" vertical="center"/>
    </xf>
    <xf numFmtId="0" fontId="9" fillId="5" borderId="135" xfId="15" applyFont="1" applyFill="1" applyBorder="1" applyAlignment="1">
      <alignment horizontal="center" vertical="center" wrapText="1"/>
    </xf>
    <xf numFmtId="164" fontId="9" fillId="0" borderId="136" xfId="20" applyNumberFormat="1" applyFont="1" applyFill="1" applyBorder="1" applyAlignment="1">
      <alignment horizontal="right" vertical="center"/>
    </xf>
    <xf numFmtId="0" fontId="9" fillId="5" borderId="86" xfId="15" applyFont="1" applyFill="1" applyBorder="1" applyAlignment="1">
      <alignment horizontal="center" vertical="center" wrapText="1"/>
    </xf>
    <xf numFmtId="165" fontId="9" fillId="0" borderId="118" xfId="21" applyNumberFormat="1" applyFont="1" applyFill="1" applyBorder="1" applyAlignment="1">
      <alignment horizontal="right" vertical="center"/>
    </xf>
    <xf numFmtId="164" fontId="9" fillId="0" borderId="138" xfId="20" applyNumberFormat="1" applyFont="1" applyFill="1" applyBorder="1" applyAlignment="1">
      <alignment horizontal="right" vertical="center"/>
    </xf>
    <xf numFmtId="164" fontId="30" fillId="0" borderId="109" xfId="20" applyNumberFormat="1" applyFont="1" applyFill="1" applyBorder="1" applyAlignment="1">
      <alignment horizontal="right" vertical="center"/>
    </xf>
    <xf numFmtId="165" fontId="30" fillId="0" borderId="115" xfId="21" applyNumberFormat="1" applyFont="1" applyFill="1" applyBorder="1" applyAlignment="1">
      <alignment horizontal="right" vertical="center"/>
    </xf>
    <xf numFmtId="165" fontId="9" fillId="0" borderId="140" xfId="21" applyNumberFormat="1" applyFont="1" applyFill="1" applyBorder="1" applyAlignment="1">
      <alignment horizontal="right" vertical="center"/>
    </xf>
    <xf numFmtId="164" fontId="30" fillId="0" borderId="114" xfId="20" applyNumberFormat="1" applyFont="1" applyFill="1" applyBorder="1" applyAlignment="1">
      <alignment horizontal="right" vertical="center"/>
    </xf>
    <xf numFmtId="0" fontId="9" fillId="5" borderId="132" xfId="15" applyFont="1" applyFill="1" applyBorder="1" applyAlignment="1">
      <alignment horizontal="center" vertical="center" wrapText="1"/>
    </xf>
    <xf numFmtId="165" fontId="30" fillId="0" borderId="133" xfId="19" applyNumberFormat="1" applyFont="1" applyFill="1" applyBorder="1" applyAlignment="1">
      <alignment horizontal="right" vertical="center"/>
    </xf>
    <xf numFmtId="165" fontId="30" fillId="0" borderId="133" xfId="21" applyNumberFormat="1" applyFont="1" applyFill="1" applyBorder="1" applyAlignment="1">
      <alignment horizontal="right" vertical="center"/>
    </xf>
    <xf numFmtId="165" fontId="9" fillId="0" borderId="115" xfId="19" applyNumberFormat="1" applyFont="1" applyFill="1" applyBorder="1" applyAlignment="1">
      <alignment horizontal="right" vertical="center"/>
    </xf>
    <xf numFmtId="0" fontId="14" fillId="5" borderId="142" xfId="28" applyFont="1" applyFill="1" applyBorder="1" applyAlignment="1">
      <alignment horizontal="center" wrapText="1"/>
    </xf>
    <xf numFmtId="165" fontId="30" fillId="0" borderId="145" xfId="21" applyNumberFormat="1" applyFont="1" applyFill="1" applyBorder="1" applyAlignment="1">
      <alignment horizontal="right" vertical="center"/>
    </xf>
    <xf numFmtId="0" fontId="14" fillId="5" borderId="62" xfId="28" applyFont="1" applyFill="1" applyBorder="1" applyAlignment="1">
      <alignment horizontal="center" wrapText="1"/>
    </xf>
    <xf numFmtId="164" fontId="14" fillId="0" borderId="94" xfId="28" applyNumberFormat="1" applyFont="1" applyBorder="1" applyAlignment="1">
      <alignment horizontal="right" vertical="top"/>
    </xf>
    <xf numFmtId="165" fontId="9" fillId="0" borderId="133" xfId="19" applyNumberFormat="1" applyFont="1" applyFill="1" applyBorder="1" applyAlignment="1">
      <alignment horizontal="right" vertical="center"/>
    </xf>
    <xf numFmtId="0" fontId="15" fillId="9" borderId="67" xfId="2" applyFont="1" applyFill="1" applyBorder="1" applyAlignment="1">
      <alignment horizontal="left" vertical="top" wrapText="1"/>
    </xf>
    <xf numFmtId="0" fontId="15" fillId="9" borderId="70" xfId="2" applyFont="1" applyFill="1" applyBorder="1" applyAlignment="1">
      <alignment horizontal="left" vertical="top" wrapText="1"/>
    </xf>
    <xf numFmtId="0" fontId="4" fillId="2" borderId="0" xfId="2" applyFont="1" applyAlignment="1">
      <alignment horizontal="center" vertical="center" wrapText="1"/>
    </xf>
    <xf numFmtId="0" fontId="20" fillId="0" borderId="0" xfId="41" applyFont="1" applyBorder="1" applyAlignment="1">
      <alignment horizontal="left"/>
    </xf>
    <xf numFmtId="0" fontId="21" fillId="7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4" fillId="5" borderId="26" xfId="28" applyFont="1" applyFill="1" applyBorder="1" applyAlignment="1">
      <alignment horizontal="center" wrapText="1"/>
    </xf>
    <xf numFmtId="0" fontId="14" fillId="5" borderId="38" xfId="28" applyFont="1" applyFill="1" applyBorder="1" applyAlignment="1">
      <alignment horizontal="center" wrapText="1"/>
    </xf>
    <xf numFmtId="0" fontId="9" fillId="5" borderId="45" xfId="11" applyFont="1" applyFill="1" applyBorder="1" applyAlignment="1">
      <alignment horizontal="center" vertical="center" wrapText="1"/>
    </xf>
    <xf numFmtId="0" fontId="9" fillId="5" borderId="46" xfId="11" applyFont="1" applyFill="1" applyBorder="1" applyAlignment="1">
      <alignment horizontal="center" vertical="center" wrapText="1"/>
    </xf>
    <xf numFmtId="0" fontId="9" fillId="5" borderId="47" xfId="11" applyFont="1" applyFill="1" applyBorder="1" applyAlignment="1">
      <alignment horizontal="center" vertical="center" wrapText="1"/>
    </xf>
    <xf numFmtId="0" fontId="9" fillId="5" borderId="87" xfId="11" applyFont="1" applyFill="1" applyBorder="1" applyAlignment="1">
      <alignment horizontal="center" vertical="center" wrapText="1"/>
    </xf>
    <xf numFmtId="0" fontId="14" fillId="5" borderId="26" xfId="35" applyFont="1" applyFill="1" applyBorder="1" applyAlignment="1">
      <alignment horizontal="center" vertical="center" wrapText="1"/>
    </xf>
    <xf numFmtId="0" fontId="14" fillId="5" borderId="38" xfId="35" applyFont="1" applyFill="1" applyBorder="1" applyAlignment="1">
      <alignment horizontal="center" vertical="center" wrapText="1"/>
    </xf>
    <xf numFmtId="0" fontId="14" fillId="5" borderId="88" xfId="35" applyFont="1" applyFill="1" applyBorder="1" applyAlignment="1">
      <alignment horizontal="center" vertical="center" wrapText="1"/>
    </xf>
    <xf numFmtId="0" fontId="14" fillId="5" borderId="89" xfId="35" applyFont="1" applyFill="1" applyBorder="1" applyAlignment="1">
      <alignment horizontal="center" vertical="center" wrapText="1"/>
    </xf>
    <xf numFmtId="0" fontId="14" fillId="5" borderId="90" xfId="35" applyFont="1" applyFill="1" applyBorder="1" applyAlignment="1">
      <alignment horizontal="center" vertical="center" wrapText="1"/>
    </xf>
    <xf numFmtId="0" fontId="9" fillId="5" borderId="11" xfId="12" applyFont="1" applyFill="1" applyBorder="1" applyAlignment="1">
      <alignment horizontal="center" vertical="center" wrapText="1"/>
    </xf>
    <xf numFmtId="0" fontId="9" fillId="5" borderId="78" xfId="6" applyFont="1" applyFill="1" applyBorder="1" applyAlignment="1">
      <alignment horizontal="center" vertical="center" wrapText="1"/>
    </xf>
    <xf numFmtId="0" fontId="9" fillId="5" borderId="79" xfId="6" applyFont="1" applyFill="1" applyBorder="1" applyAlignment="1">
      <alignment horizontal="center" vertical="center" wrapText="1"/>
    </xf>
    <xf numFmtId="0" fontId="9" fillId="5" borderId="80" xfId="6" applyFont="1" applyFill="1" applyBorder="1" applyAlignment="1">
      <alignment horizontal="center" vertical="center" wrapText="1"/>
    </xf>
    <xf numFmtId="0" fontId="9" fillId="5" borderId="78" xfId="7" applyFont="1" applyFill="1" applyBorder="1" applyAlignment="1">
      <alignment horizontal="center" vertical="center" wrapText="1"/>
    </xf>
    <xf numFmtId="0" fontId="9" fillId="5" borderId="79" xfId="7" applyFont="1" applyFill="1" applyBorder="1" applyAlignment="1">
      <alignment horizontal="center" vertical="center" wrapText="1"/>
    </xf>
    <xf numFmtId="0" fontId="9" fillId="5" borderId="72" xfId="6" applyFont="1" applyFill="1" applyBorder="1" applyAlignment="1">
      <alignment horizontal="center" vertical="center" wrapText="1"/>
    </xf>
    <xf numFmtId="0" fontId="9" fillId="5" borderId="73" xfId="6" applyFont="1" applyFill="1" applyBorder="1" applyAlignment="1">
      <alignment horizontal="center" vertical="center" wrapText="1"/>
    </xf>
    <xf numFmtId="0" fontId="9" fillId="5" borderId="141" xfId="11" applyFont="1" applyFill="1" applyBorder="1" applyAlignment="1">
      <alignment horizontal="center" vertical="center" wrapText="1"/>
    </xf>
    <xf numFmtId="0" fontId="9" fillId="5" borderId="81" xfId="12" applyFont="1" applyFill="1" applyBorder="1" applyAlignment="1">
      <alignment horizontal="center" vertical="center" wrapText="1"/>
    </xf>
    <xf numFmtId="0" fontId="8" fillId="0" borderId="16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8" xfId="9" applyFont="1" applyFill="1" applyBorder="1" applyAlignment="1">
      <alignment horizontal="left" vertical="center" wrapText="1"/>
    </xf>
    <xf numFmtId="0" fontId="9" fillId="5" borderId="8" xfId="13" applyFont="1" applyFill="1" applyBorder="1" applyAlignment="1">
      <alignment horizontal="left" vertical="center" wrapText="1"/>
    </xf>
    <xf numFmtId="0" fontId="9" fillId="5" borderId="10" xfId="27" applyFont="1" applyFill="1" applyBorder="1" applyAlignment="1">
      <alignment horizontal="center" vertical="center"/>
    </xf>
    <xf numFmtId="0" fontId="9" fillId="5" borderId="10" xfId="11" applyFont="1" applyFill="1" applyBorder="1" applyAlignment="1">
      <alignment horizontal="center" vertical="center" wrapText="1"/>
    </xf>
    <xf numFmtId="0" fontId="9" fillId="5" borderId="47" xfId="12" applyFont="1" applyFill="1" applyBorder="1" applyAlignment="1">
      <alignment horizontal="center" vertical="center" wrapText="1"/>
    </xf>
    <xf numFmtId="0" fontId="9" fillId="5" borderId="131" xfId="27" applyFont="1" applyFill="1" applyBorder="1" applyAlignment="1">
      <alignment horizontal="center" vertical="center"/>
    </xf>
    <xf numFmtId="0" fontId="9" fillId="5" borderId="134" xfId="12" applyFont="1" applyFill="1" applyBorder="1" applyAlignment="1">
      <alignment horizontal="center" vertical="center" wrapText="1"/>
    </xf>
    <xf numFmtId="0" fontId="9" fillId="5" borderId="46" xfId="27" applyFont="1" applyFill="1" applyBorder="1" applyAlignment="1">
      <alignment horizontal="center" vertical="center"/>
    </xf>
    <xf numFmtId="0" fontId="9" fillId="5" borderId="5" xfId="6" applyFont="1" applyFill="1" applyBorder="1" applyAlignment="1">
      <alignment horizontal="center" vertical="center" wrapText="1"/>
    </xf>
    <xf numFmtId="0" fontId="9" fillId="5" borderId="6" xfId="7" applyFont="1" applyFill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 vertical="center" wrapText="1"/>
    </xf>
    <xf numFmtId="0" fontId="9" fillId="5" borderId="8" xfId="5" applyFont="1" applyFill="1" applyBorder="1" applyAlignment="1">
      <alignment horizontal="left" vertical="center" wrapText="1"/>
    </xf>
    <xf numFmtId="0" fontId="9" fillId="5" borderId="45" xfId="10" applyFont="1" applyFill="1" applyBorder="1" applyAlignment="1">
      <alignment horizontal="center" vertical="center" wrapText="1"/>
    </xf>
    <xf numFmtId="0" fontId="9" fillId="5" borderId="46" xfId="10" applyFont="1" applyFill="1" applyBorder="1" applyAlignment="1">
      <alignment horizontal="center" vertical="center" wrapText="1"/>
    </xf>
    <xf numFmtId="0" fontId="9" fillId="5" borderId="42" xfId="11" applyFont="1" applyFill="1" applyBorder="1" applyAlignment="1">
      <alignment horizontal="center" vertical="center" wrapText="1"/>
    </xf>
    <xf numFmtId="0" fontId="9" fillId="5" borderId="19" xfId="11" applyFont="1" applyFill="1" applyBorder="1" applyAlignment="1">
      <alignment horizontal="center" vertical="center" wrapText="1"/>
    </xf>
    <xf numFmtId="0" fontId="9" fillId="5" borderId="9" xfId="10" applyFont="1" applyFill="1" applyBorder="1" applyAlignment="1">
      <alignment horizontal="center" vertical="center" wrapText="1"/>
    </xf>
    <xf numFmtId="0" fontId="9" fillId="5" borderId="4" xfId="6" applyFont="1" applyFill="1" applyBorder="1" applyAlignment="1">
      <alignment horizontal="center" vertical="center" wrapText="1"/>
    </xf>
    <xf numFmtId="0" fontId="9" fillId="5" borderId="63" xfId="6" applyFont="1" applyFill="1" applyBorder="1" applyAlignment="1">
      <alignment horizontal="center" vertical="center" wrapText="1"/>
    </xf>
    <xf numFmtId="0" fontId="9" fillId="5" borderId="48" xfId="11" applyFont="1" applyFill="1" applyBorder="1" applyAlignment="1">
      <alignment horizontal="center" vertical="center" wrapText="1"/>
    </xf>
    <xf numFmtId="0" fontId="9" fillId="5" borderId="10" xfId="12" applyFont="1" applyFill="1" applyBorder="1" applyAlignment="1">
      <alignment horizontal="center" vertical="center" wrapText="1"/>
    </xf>
    <xf numFmtId="0" fontId="9" fillId="5" borderId="17" xfId="6" applyFont="1" applyFill="1" applyBorder="1" applyAlignment="1">
      <alignment horizontal="center" vertical="center" wrapText="1"/>
    </xf>
    <xf numFmtId="0" fontId="9" fillId="5" borderId="18" xfId="6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19" xfId="0" applyBorder="1" applyAlignment="1"/>
    <xf numFmtId="0" fontId="14" fillId="5" borderId="44" xfId="28" applyFont="1" applyFill="1" applyBorder="1" applyAlignment="1">
      <alignment horizontal="center" wrapText="1"/>
    </xf>
    <xf numFmtId="0" fontId="14" fillId="5" borderId="35" xfId="28" applyFont="1" applyFill="1" applyBorder="1" applyAlignment="1">
      <alignment horizontal="center" wrapText="1"/>
    </xf>
    <xf numFmtId="0" fontId="14" fillId="5" borderId="21" xfId="28" applyFont="1" applyFill="1" applyBorder="1" applyAlignment="1">
      <alignment horizontal="center" wrapText="1"/>
    </xf>
    <xf numFmtId="0" fontId="14" fillId="5" borderId="22" xfId="28" applyFont="1" applyFill="1" applyBorder="1" applyAlignment="1">
      <alignment horizontal="center" wrapText="1"/>
    </xf>
    <xf numFmtId="0" fontId="14" fillId="5" borderId="33" xfId="28" applyFont="1" applyFill="1" applyBorder="1" applyAlignment="1">
      <alignment horizontal="center" wrapText="1"/>
    </xf>
    <xf numFmtId="0" fontId="14" fillId="5" borderId="34" xfId="28" applyFont="1" applyFill="1" applyBorder="1" applyAlignment="1">
      <alignment horizontal="center" wrapText="1"/>
    </xf>
    <xf numFmtId="0" fontId="13" fillId="0" borderId="49" xfId="28" applyFont="1" applyBorder="1" applyAlignment="1">
      <alignment horizontal="center" vertical="center" wrapText="1"/>
    </xf>
    <xf numFmtId="0" fontId="14" fillId="5" borderId="24" xfId="28" applyFont="1" applyFill="1" applyBorder="1" applyAlignment="1">
      <alignment horizontal="left" wrapText="1"/>
    </xf>
    <xf numFmtId="0" fontId="14" fillId="5" borderId="29" xfId="28" applyFont="1" applyFill="1" applyBorder="1" applyAlignment="1">
      <alignment horizontal="left" wrapText="1"/>
    </xf>
    <xf numFmtId="0" fontId="14" fillId="5" borderId="85" xfId="28" applyFont="1" applyFill="1" applyBorder="1" applyAlignment="1">
      <alignment horizontal="center" wrapText="1"/>
    </xf>
    <xf numFmtId="0" fontId="14" fillId="5" borderId="27" xfId="28" applyFont="1" applyFill="1" applyBorder="1" applyAlignment="1">
      <alignment horizontal="center" wrapText="1"/>
    </xf>
    <xf numFmtId="0" fontId="14" fillId="5" borderId="84" xfId="28" applyFont="1" applyFill="1" applyBorder="1" applyAlignment="1">
      <alignment horizontal="center" wrapText="1"/>
    </xf>
    <xf numFmtId="0" fontId="14" fillId="5" borderId="50" xfId="28" applyFont="1" applyFill="1" applyBorder="1" applyAlignment="1">
      <alignment horizontal="center" wrapText="1"/>
    </xf>
    <xf numFmtId="0" fontId="14" fillId="5" borderId="23" xfId="28" applyFont="1" applyFill="1" applyBorder="1" applyAlignment="1">
      <alignment horizontal="center" wrapText="1"/>
    </xf>
    <xf numFmtId="0" fontId="14" fillId="5" borderId="28" xfId="28" applyFont="1" applyFill="1" applyBorder="1" applyAlignment="1">
      <alignment horizontal="center" wrapText="1"/>
    </xf>
    <xf numFmtId="0" fontId="9" fillId="5" borderId="58" xfId="11" applyFont="1" applyFill="1" applyBorder="1" applyAlignment="1">
      <alignment horizontal="center" vertical="center" wrapText="1"/>
    </xf>
    <xf numFmtId="0" fontId="9" fillId="5" borderId="61" xfId="12" applyFont="1" applyFill="1" applyBorder="1" applyAlignment="1">
      <alignment horizontal="center" vertical="center" wrapText="1"/>
    </xf>
    <xf numFmtId="0" fontId="9" fillId="5" borderId="42" xfId="7" applyFont="1" applyFill="1" applyBorder="1" applyAlignment="1">
      <alignment horizontal="center" vertical="center" wrapText="1"/>
    </xf>
    <xf numFmtId="0" fontId="9" fillId="5" borderId="43" xfId="7" applyFont="1" applyFill="1" applyBorder="1" applyAlignment="1">
      <alignment horizontal="center" vertical="center" wrapText="1"/>
    </xf>
    <xf numFmtId="0" fontId="14" fillId="5" borderId="20" xfId="28" applyFont="1" applyFill="1" applyBorder="1" applyAlignment="1">
      <alignment horizontal="left" wrapText="1"/>
    </xf>
    <xf numFmtId="0" fontId="14" fillId="5" borderId="37" xfId="28" applyFont="1" applyFill="1" applyBorder="1" applyAlignment="1">
      <alignment horizontal="center" wrapText="1"/>
    </xf>
    <xf numFmtId="0" fontId="9" fillId="5" borderId="146" xfId="12" applyFont="1" applyFill="1" applyBorder="1" applyAlignment="1">
      <alignment horizontal="center" vertical="center" wrapText="1"/>
    </xf>
    <xf numFmtId="0" fontId="14" fillId="5" borderId="144" xfId="28" applyFont="1" applyFill="1" applyBorder="1" applyAlignment="1">
      <alignment horizontal="center" wrapText="1"/>
    </xf>
    <xf numFmtId="0" fontId="14" fillId="5" borderId="147" xfId="28" applyFont="1" applyFill="1" applyBorder="1" applyAlignment="1">
      <alignment horizontal="center" wrapText="1"/>
    </xf>
    <xf numFmtId="0" fontId="9" fillId="5" borderId="19" xfId="6" applyFont="1" applyFill="1" applyBorder="1" applyAlignment="1">
      <alignment horizontal="center" vertical="center" wrapText="1"/>
    </xf>
    <xf numFmtId="0" fontId="9" fillId="5" borderId="18" xfId="7" applyFont="1" applyFill="1" applyBorder="1" applyAlignment="1">
      <alignment horizontal="center" vertical="center" wrapText="1"/>
    </xf>
    <xf numFmtId="0" fontId="9" fillId="5" borderId="19" xfId="7" applyFont="1" applyFill="1" applyBorder="1" applyAlignment="1">
      <alignment horizontal="center" vertical="center" wrapText="1"/>
    </xf>
    <xf numFmtId="0" fontId="9" fillId="5" borderId="137" xfId="11" applyFont="1" applyFill="1" applyBorder="1" applyAlignment="1">
      <alignment horizontal="center" vertical="center" wrapText="1"/>
    </xf>
    <xf numFmtId="0" fontId="9" fillId="5" borderId="148" xfId="7" applyFont="1" applyFill="1" applyBorder="1" applyAlignment="1">
      <alignment horizontal="center" vertical="center" wrapText="1"/>
    </xf>
    <xf numFmtId="0" fontId="9" fillId="5" borderId="43" xfId="6" applyFont="1" applyFill="1" applyBorder="1" applyAlignment="1">
      <alignment horizontal="center" vertical="center" wrapText="1"/>
    </xf>
    <xf numFmtId="0" fontId="9" fillId="5" borderId="12" xfId="13" applyFont="1" applyFill="1" applyBorder="1" applyAlignment="1">
      <alignment horizontal="left" vertical="center" wrapText="1"/>
    </xf>
    <xf numFmtId="0" fontId="8" fillId="0" borderId="77" xfId="4" applyFont="1" applyFill="1" applyBorder="1" applyAlignment="1">
      <alignment horizontal="center" vertical="center" wrapText="1"/>
    </xf>
    <xf numFmtId="0" fontId="9" fillId="5" borderId="18" xfId="8" applyFont="1" applyFill="1" applyBorder="1" applyAlignment="1">
      <alignment horizontal="center" vertical="center" wrapText="1"/>
    </xf>
    <xf numFmtId="0" fontId="9" fillId="5" borderId="139" xfId="12" applyFont="1" applyFill="1" applyBorder="1" applyAlignment="1">
      <alignment horizontal="center" vertical="center" wrapText="1"/>
    </xf>
    <xf numFmtId="0" fontId="9" fillId="5" borderId="74" xfId="6" applyFont="1" applyFill="1" applyBorder="1" applyAlignment="1">
      <alignment horizontal="center" vertical="center" wrapText="1"/>
    </xf>
    <xf numFmtId="0" fontId="9" fillId="5" borderId="75" xfId="6" applyFont="1" applyFill="1" applyBorder="1" applyAlignment="1">
      <alignment horizontal="center" vertical="center" wrapText="1"/>
    </xf>
    <xf numFmtId="0" fontId="9" fillId="5" borderId="134" xfId="11" applyFont="1" applyFill="1" applyBorder="1" applyAlignment="1">
      <alignment horizontal="center" vertical="center" wrapText="1"/>
    </xf>
    <xf numFmtId="0" fontId="9" fillId="5" borderId="59" xfId="10" applyFont="1" applyFill="1" applyBorder="1" applyAlignment="1">
      <alignment horizontal="center" vertical="center" wrapText="1"/>
    </xf>
    <xf numFmtId="0" fontId="9" fillId="5" borderId="60" xfId="11" applyFont="1" applyFill="1" applyBorder="1" applyAlignment="1">
      <alignment horizontal="center" vertical="center" wrapText="1"/>
    </xf>
    <xf numFmtId="0" fontId="14" fillId="5" borderId="143" xfId="28" applyFont="1" applyFill="1" applyBorder="1" applyAlignment="1">
      <alignment horizontal="center" wrapText="1"/>
    </xf>
    <xf numFmtId="0" fontId="14" fillId="5" borderId="36" xfId="28" applyFont="1" applyFill="1" applyBorder="1" applyAlignment="1">
      <alignment horizontal="center" wrapText="1"/>
    </xf>
    <xf numFmtId="0" fontId="13" fillId="0" borderId="0" xfId="28" applyFont="1" applyBorder="1" applyAlignment="1">
      <alignment horizontal="center" vertical="center" wrapText="1"/>
    </xf>
    <xf numFmtId="0" fontId="9" fillId="5" borderId="17" xfId="7" applyFont="1" applyFill="1" applyBorder="1" applyAlignment="1">
      <alignment horizontal="center" vertical="center" wrapText="1"/>
    </xf>
    <xf numFmtId="0" fontId="9" fillId="5" borderId="11" xfId="11" applyFont="1" applyFill="1" applyBorder="1" applyAlignment="1">
      <alignment horizontal="center" vertical="center" wrapText="1"/>
    </xf>
    <xf numFmtId="0" fontId="9" fillId="5" borderId="59" xfId="11" applyFont="1" applyFill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/>
    </xf>
    <xf numFmtId="0" fontId="12" fillId="5" borderId="20" xfId="28" applyFill="1" applyBorder="1" applyAlignment="1">
      <alignment horizontal="center" vertical="center" wrapText="1"/>
    </xf>
    <xf numFmtId="0" fontId="12" fillId="5" borderId="29" xfId="28" applyFill="1" applyBorder="1" applyAlignment="1">
      <alignment horizontal="center" vertical="center" wrapText="1"/>
    </xf>
    <xf numFmtId="0" fontId="9" fillId="5" borderId="131" xfId="11" applyFont="1" applyFill="1" applyBorder="1" applyAlignment="1">
      <alignment horizontal="center" vertical="center" wrapText="1"/>
    </xf>
    <xf numFmtId="0" fontId="14" fillId="5" borderId="25" xfId="28" applyFont="1" applyFill="1" applyBorder="1" applyAlignment="1">
      <alignment horizontal="center" wrapText="1"/>
    </xf>
    <xf numFmtId="0" fontId="13" fillId="0" borderId="0" xfId="35" applyFont="1" applyBorder="1" applyAlignment="1">
      <alignment horizontal="center" vertical="center" wrapText="1"/>
    </xf>
    <xf numFmtId="0" fontId="14" fillId="5" borderId="95" xfId="35" applyFont="1" applyFill="1" applyBorder="1" applyAlignment="1">
      <alignment horizontal="left" vertical="center" wrapText="1"/>
    </xf>
    <xf numFmtId="0" fontId="14" fillId="5" borderId="96" xfId="35" applyFont="1" applyFill="1" applyBorder="1" applyAlignment="1">
      <alignment horizontal="left" vertical="center" wrapText="1"/>
    </xf>
    <xf numFmtId="0" fontId="14" fillId="5" borderId="97" xfId="35" applyFont="1" applyFill="1" applyBorder="1" applyAlignment="1">
      <alignment horizontal="left" vertical="center" wrapText="1"/>
    </xf>
    <xf numFmtId="0" fontId="14" fillId="5" borderId="36" xfId="35" applyFont="1" applyFill="1" applyBorder="1" applyAlignment="1">
      <alignment horizontal="center" vertical="center" wrapText="1"/>
    </xf>
    <xf numFmtId="0" fontId="14" fillId="5" borderId="37" xfId="35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3">
    <cellStyle name="Èmfasi1" xfId="2" builtinId="29"/>
    <cellStyle name="Èmfasi1 2" xfId="38"/>
    <cellStyle name="Normal" xfId="0" builtinId="0"/>
    <cellStyle name="Normal 2" xfId="37"/>
    <cellStyle name="Normal_Taules" xfId="28"/>
    <cellStyle name="Normal_Taules_1" xfId="35"/>
    <cellStyle name="Percentatge" xfId="40" builtinId="5"/>
    <cellStyle name="Resultat" xfId="42" builtinId="21"/>
    <cellStyle name="style1406186754995" xfId="36"/>
    <cellStyle name="style1406632985147" xfId="3"/>
    <cellStyle name="style1406632985172" xfId="4"/>
    <cellStyle name="style1406632985195" xfId="5"/>
    <cellStyle name="style1406632985217" xfId="9"/>
    <cellStyle name="style1406632985237" xfId="13"/>
    <cellStyle name="style1406632985256" xfId="6"/>
    <cellStyle name="style1406632985276" xfId="7"/>
    <cellStyle name="style1406632985298" xfId="8"/>
    <cellStyle name="style1406632985319" xfId="10"/>
    <cellStyle name="style1406632985340" xfId="11"/>
    <cellStyle name="style1406632985359" xfId="12"/>
    <cellStyle name="style1406632985377" xfId="14"/>
    <cellStyle name="style1406632985396" xfId="15"/>
    <cellStyle name="style1406632985415" xfId="16"/>
    <cellStyle name="style1406632985433" xfId="17"/>
    <cellStyle name="style1406632985447" xfId="22"/>
    <cellStyle name="style1406632985461" xfId="18"/>
    <cellStyle name="style1406632985480" xfId="19"/>
    <cellStyle name="style1406632985498" xfId="20"/>
    <cellStyle name="style1406632985512" xfId="21"/>
    <cellStyle name="style1406632985531" xfId="23"/>
    <cellStyle name="style1406632985548" xfId="24"/>
    <cellStyle name="style1406632985569" xfId="25"/>
    <cellStyle name="style1406632985584" xfId="26"/>
    <cellStyle name="style1406632985710" xfId="27"/>
    <cellStyle name="style1406632985782" xfId="29"/>
    <cellStyle name="style1406632985798" xfId="31"/>
    <cellStyle name="style1406632985812" xfId="32"/>
    <cellStyle name="style1406632985826" xfId="34"/>
    <cellStyle name="style1406632985843" xfId="30"/>
    <cellStyle name="style1406632985858" xfId="33"/>
    <cellStyle name="Títol 2" xfId="41" builtinId="17"/>
    <cellStyle name="Títol 3" xfId="1" builtinId="18"/>
    <cellStyle name="Títol 3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Gènere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(Taules!$A$11,Taules!$C$11)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Taules!$A$11:$D$11</c15:sqref>
                  </c15:fullRef>
                </c:ext>
              </c:extLst>
            </c:strRef>
          </c:cat>
          <c:val>
            <c:numRef>
              <c:f>(Taules!$A$13,Taules!$C$13)</c:f>
              <c:numCache>
                <c:formatCode>###0</c:formatCode>
                <c:ptCount val="2"/>
                <c:pt idx="0">
                  <c:v>19</c:v>
                </c:pt>
                <c:pt idx="1">
                  <c:v>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Taules!$A$13:$D$13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Taules!$B$13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Taules!$D$13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59470691163605"/>
          <c:y val="0.89409667541557303"/>
          <c:w val="0.1699214785651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autònom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(Taules!$B$65,Taules!$D$65)</c:f>
              <c:strCache>
                <c:ptCount val="2"/>
                <c:pt idx="0">
                  <c:v>Compte propi</c:v>
                </c:pt>
                <c:pt idx="1">
                  <c:v>Compte d'altre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Taules!$B$65:$E$65</c15:sqref>
                  </c15:fullRef>
                </c:ext>
              </c:extLst>
            </c:strRef>
          </c:cat>
          <c:val>
            <c:numRef>
              <c:f>(Taules!$B$67,Taules!$D$67)</c:f>
              <c:numCache>
                <c:formatCode>###0</c:formatCode>
                <c:ptCount val="2"/>
                <c:pt idx="0">
                  <c:v>2</c:v>
                </c:pt>
                <c:pt idx="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Taules!$B$67:$E$67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Jornada de treball a temps complet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(Taules!$B$73,Taules!$D$73)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Taules!$B$73:$E$73</c15:sqref>
                  </c15:fullRef>
                </c:ext>
              </c:extLst>
            </c:strRef>
          </c:cat>
          <c:val>
            <c:numRef>
              <c:f>(Taules!$B$75,Taules!$D$75)</c:f>
              <c:numCache>
                <c:formatCode>###0</c:formatCode>
                <c:ptCount val="2"/>
                <c:pt idx="0">
                  <c:v>6</c:v>
                </c:pt>
                <c:pt idx="1">
                  <c:v>19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Taules!$B$75:$E$75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DURADA DEL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(Taules!$B$81,Taules!$D$81,Taules!$F$81)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Taules!$B$81:$G$81</c15:sqref>
                  </c15:fullRef>
                </c:ext>
              </c:extLst>
            </c:strRef>
          </c:cat>
          <c:val>
            <c:numRef>
              <c:f>(Taules!$B$83,Taules!$D$83,Taules!$F$83)</c:f>
              <c:numCache>
                <c:formatCode>###0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Taules!$B$83:$G$83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07936"/>
        <c:axId val="62009728"/>
        <c:axId val="0"/>
      </c:bar3DChart>
      <c:catAx>
        <c:axId val="6200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09728"/>
        <c:crosses val="autoZero"/>
        <c:auto val="1"/>
        <c:lblAlgn val="ctr"/>
        <c:lblOffset val="100"/>
        <c:noMultiLvlLbl val="0"/>
      </c:catAx>
      <c:valAx>
        <c:axId val="6200972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0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Àmbit de l’empresa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(Taules!$B$89,Taules!$D$89)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Taules!$B$89:$E$89</c15:sqref>
                  </c15:fullRef>
                </c:ext>
              </c:extLst>
            </c:strRef>
          </c:cat>
          <c:val>
            <c:numRef>
              <c:f>(Taules!$B$91,Taules!$D$91)</c:f>
              <c:numCache>
                <c:formatCode>###0</c:formatCode>
                <c:ptCount val="2"/>
                <c:pt idx="0">
                  <c:v>4</c:v>
                </c:pt>
                <c:pt idx="1">
                  <c:v>21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Taules!$B$91:$E$91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Lloc de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(Taules!$H$89,Taules!$J$89,Taules!$L$89,Taules!$N$89,Taules!$P$89,Taules!$R$89,Taules!$T$89)</c:f>
              <c:strCache>
                <c:ptCount val="7"/>
                <c:pt idx="0">
                  <c:v>Barcelona</c:v>
                </c:pt>
                <c:pt idx="1">
                  <c:v>Tarragona</c:v>
                </c:pt>
                <c:pt idx="2">
                  <c:v>Girona</c:v>
                </c:pt>
                <c:pt idx="3">
                  <c:v>Lleida</c:v>
                </c:pt>
                <c:pt idx="4">
                  <c:v>Resta de comunitats autònomes</c:v>
                </c:pt>
                <c:pt idx="5">
                  <c:v>Europa</c:v>
                </c:pt>
                <c:pt idx="6">
                  <c:v>Resta del món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Taules!$H$89:$U$89</c15:sqref>
                  </c15:fullRef>
                </c:ext>
              </c:extLst>
            </c:strRef>
          </c:cat>
          <c:val>
            <c:numRef>
              <c:f>(Taules!$H$91,Taules!$J$91,Taules!$L$91,Taules!$N$91,Taules!$P$91,Taules!$R$91,Taules!$T$91)</c:f>
              <c:numCache>
                <c:formatCode>###0</c:formatCode>
                <c:ptCount val="7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Taules!$H$91:$U$91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39552"/>
        <c:axId val="62041088"/>
        <c:axId val="0"/>
      </c:bar3DChart>
      <c:catAx>
        <c:axId val="6203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3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Guanys anuals bruts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(Taules!$B$97,Taules!$D$97,Taules!$F$97,Taules!$H$97,Taules!$J$97,Taules!$L$97,Taules!$N$97,Taules!$P$97,Taules!$R$97)</c:f>
              <c:strCache>
                <c:ptCount val="9"/>
                <c:pt idx="0">
                  <c:v>Menys de 9.000 €</c:v>
                </c:pt>
                <c:pt idx="1">
                  <c:v>Entre 9.000 i 12.000€</c:v>
                </c:pt>
                <c:pt idx="2">
                  <c:v>Entre 12.001 i 15.000 €</c:v>
                </c:pt>
                <c:pt idx="3">
                  <c:v>Entre 15.001 i 18.000 €</c:v>
                </c:pt>
                <c:pt idx="4">
                  <c:v>Entre 18.001 i 24.000 €</c:v>
                </c:pt>
                <c:pt idx="5">
                  <c:v>Entre 24.001 i 30.000</c:v>
                </c:pt>
                <c:pt idx="6">
                  <c:v>Entre 30.001 i 40.000 </c:v>
                </c:pt>
                <c:pt idx="7">
                  <c:v>Entre 40.001 i 50.000 </c:v>
                </c:pt>
                <c:pt idx="8">
                  <c:v>Més de 50.000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Taules!$B$97:$S$97</c15:sqref>
                  </c15:fullRef>
                </c:ext>
              </c:extLst>
            </c:strRef>
          </c:cat>
          <c:val>
            <c:numRef>
              <c:f>(Taules!$B$99,Taules!$D$99,Taules!$F$99,Taules!$H$99,Taules!$J$99,Taules!$L$99,Taules!$N$99,Taules!$P$99,Taules!$R$99)</c:f>
              <c:numCache>
                <c:formatCode>###0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Taules!$B$99:$S$99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22112"/>
        <c:axId val="82523648"/>
        <c:axId val="0"/>
      </c:bar3DChart>
      <c:catAx>
        <c:axId val="8252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3648"/>
        <c:crosses val="autoZero"/>
        <c:auto val="1"/>
        <c:lblAlgn val="ctr"/>
        <c:lblOffset val="100"/>
        <c:noMultiLvlLbl val="0"/>
      </c:catAx>
      <c:valAx>
        <c:axId val="82523648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Nombre de treballadors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(Taules!$B$105,Taules!$D$105,Taules!$F$105,Taules!$H$105,Taules!$J$105,Taules!$L$105)</c:f>
              <c:strCache>
                <c:ptCount val="6"/>
                <c:pt idx="0">
                  <c:v>Menys de 10</c:v>
                </c:pt>
                <c:pt idx="1">
                  <c:v>Entre 11 i 50</c:v>
                </c:pt>
                <c:pt idx="2">
                  <c:v>Entre 51 i 100</c:v>
                </c:pt>
                <c:pt idx="3">
                  <c:v>Entre 101 i 250</c:v>
                </c:pt>
                <c:pt idx="4">
                  <c:v>Entre 251 i 500</c:v>
                </c:pt>
                <c:pt idx="5">
                  <c:v>Més de 500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Taules!$B$105:$M$105</c15:sqref>
                  </c15:fullRef>
                </c:ext>
              </c:extLst>
            </c:strRef>
          </c:cat>
          <c:val>
            <c:numRef>
              <c:f>(Taules!$B$107,Taules!$D$107,Taules!$F$107,Taules!$H$107,Taules!$J$107,Taules!$L$107)</c:f>
              <c:numCache>
                <c:formatCode>###0</c:formatCode>
                <c:ptCount val="6"/>
                <c:pt idx="0">
                  <c:v>12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Taules!$B$107:$M$107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32608"/>
        <c:axId val="82534400"/>
        <c:axId val="0"/>
      </c:bar3DChart>
      <c:catAx>
        <c:axId val="8253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4400"/>
        <c:crosses val="autoZero"/>
        <c:auto val="1"/>
        <c:lblAlgn val="ctr"/>
        <c:lblOffset val="100"/>
        <c:noMultiLvlLbl val="0"/>
      </c:catAx>
      <c:valAx>
        <c:axId val="8253440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FUNCIONS DESENVOLUPADES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(Taules!$B$111,Taules!$D$111,Taules!$F$111,Taules!$H$111,Taules!$J$111,Taules!$L$111,Taules!$N$111,Taules!$P$111,Taules!$R$111)</c:f>
              <c:strCache>
                <c:ptCount val="9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d’ensenyament</c:v>
                </c:pt>
                <c:pt idx="3">
                  <c:v>Funcions d’R+D</c:v>
                </c:pt>
                <c:pt idx="4">
                  <c:v>Funcions d’assistència mèdica i social</c:v>
                </c:pt>
                <c:pt idx="5">
                  <c:v>Funcions de disseny</c:v>
                </c:pt>
                <c:pt idx="6">
                  <c:v>Funcions de tècnic de suport</c:v>
                </c:pt>
                <c:pt idx="7">
                  <c:v>Altres funcions qualificades</c:v>
                </c:pt>
                <c:pt idx="8">
                  <c:v>Altres funcions no qualificades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Taules!$B$111:$S$111</c15:sqref>
                  </c15:fullRef>
                </c:ext>
              </c:extLst>
            </c:strRef>
          </c:cat>
          <c:val>
            <c:numRef>
              <c:f>(Taules!$B$114,Taules!$D$114,Taules!$F$114,Taules!$H$114,Taules!$J$114,Taules!$L$114,Taules!$N$114,Taules!$P$114,Taules!$R$114)</c:f>
              <c:numCache>
                <c:formatCode>###0</c:formatCode>
                <c:ptCount val="9"/>
                <c:pt idx="0">
                  <c:v>4</c:v>
                </c:pt>
                <c:pt idx="1">
                  <c:v>7</c:v>
                </c:pt>
                <c:pt idx="2">
                  <c:v>7</c:v>
                </c:pt>
                <c:pt idx="3">
                  <c:v>1</c:v>
                </c:pt>
                <c:pt idx="4">
                  <c:v>14</c:v>
                </c:pt>
                <c:pt idx="5">
                  <c:v>0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Taules!$B$114:$S$114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47072"/>
        <c:axId val="82548608"/>
      </c:barChart>
      <c:catAx>
        <c:axId val="825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8608"/>
        <c:crosses val="autoZero"/>
        <c:auto val="1"/>
        <c:lblAlgn val="ctr"/>
        <c:lblOffset val="100"/>
        <c:noMultiLvlLbl val="0"/>
      </c:catAx>
      <c:valAx>
        <c:axId val="8254860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 NO OCUPATS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(Taules!$B$130,Taules!$D$130)</c:f>
              <c:strCache>
                <c:ptCount val="2"/>
                <c:pt idx="0">
                  <c:v>Aturat</c:v>
                </c:pt>
                <c:pt idx="1">
                  <c:v>Inactiu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Taules!$B$130:$E$130</c15:sqref>
                  </c15:fullRef>
                </c:ext>
              </c:extLst>
            </c:strRef>
          </c:cat>
          <c:val>
            <c:numRef>
              <c:f>(Taules!$B$132,Taules!$D$132)</c:f>
              <c:numCache>
                <c:formatCode>###0</c:formatCode>
                <c:ptCount val="2"/>
                <c:pt idx="0">
                  <c:v>1</c:v>
                </c:pt>
                <c:pt idx="1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Taules!$B$132:$E$132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Temps que fa que busques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(Taules!$B$139,Taules!$D$139,Taules!$F$139,Taules!$H$139)</c:f>
              <c:strCache>
                <c:ptCount val="4"/>
                <c:pt idx="0">
                  <c:v>Menys de sis mesos</c:v>
                </c:pt>
                <c:pt idx="1">
                  <c:v>Entre sis mesos i un any</c:v>
                </c:pt>
                <c:pt idx="2">
                  <c:v>Entre un i dos anys</c:v>
                </c:pt>
                <c:pt idx="3">
                  <c:v>Més de dos anys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Taules!$B$139:$I$139</c15:sqref>
                  </c15:fullRef>
                </c:ext>
              </c:extLst>
            </c:strRef>
          </c:cat>
          <c:val>
            <c:numRef>
              <c:f>(Taules!$B$141,Taules!$D$141,Taules!$F$141,Taules!$H$141)</c:f>
              <c:numCache>
                <c:formatCode>###0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Taules!$B$141:$I$141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82528"/>
        <c:axId val="82584320"/>
        <c:axId val="0"/>
      </c:bar3DChart>
      <c:catAx>
        <c:axId val="8258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84320"/>
        <c:crosses val="autoZero"/>
        <c:auto val="1"/>
        <c:lblAlgn val="ctr"/>
        <c:lblOffset val="100"/>
        <c:noMultiLvlLbl val="0"/>
      </c:catAx>
      <c:valAx>
        <c:axId val="8258432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8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(Taules!$B$18,Taules!$D$18,Taules!$F$18)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Taules!$B$18:$G$18</c15:sqref>
                  </c15:fullRef>
                </c:ext>
              </c:extLst>
            </c:strRef>
          </c:cat>
          <c:val>
            <c:numRef>
              <c:f>(Taules!$B$20,Taules!$D$20,Taules!$F$20)</c:f>
              <c:numCache>
                <c:formatCode>###0</c:formatCode>
                <c:ptCount val="3"/>
                <c:pt idx="0">
                  <c:v>23</c:v>
                </c:pt>
                <c:pt idx="1">
                  <c:v>3</c:v>
                </c:pt>
                <c:pt idx="2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Taules!$B$20:$G$20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201024"/>
        <c:axId val="194045056"/>
      </c:barChart>
      <c:catAx>
        <c:axId val="14720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4045056"/>
        <c:crosses val="autoZero"/>
        <c:auto val="1"/>
        <c:lblAlgn val="ctr"/>
        <c:lblOffset val="100"/>
        <c:noMultiLvlLbl val="0"/>
      </c:catAx>
      <c:valAx>
        <c:axId val="19404505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72010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MITJANS UTILITZATS PER TROBAR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(Taules!$B$147,Taules!$D$147,Taules!$F$147,Taules!$H$147,Taules!$J$147,Taules!$L$147,Taules!$N$147,Taules!$P$147,Taules!$R$147,Taules!$T$147,Taules!$V$147,Taules!$X$147)</c:f>
              <c:strCache>
                <c:ptCount val="12"/>
                <c:pt idx="0">
                  <c:v>Contactes personals</c:v>
                </c:pt>
                <c:pt idx="1">
                  <c:v>Iniciativa personal</c:v>
                </c:pt>
                <c:pt idx="2">
                  <c:v>Anuncis a la premsa</c:v>
                </c:pt>
                <c:pt idx="3">
                  <c:v>Oposició</c:v>
                </c:pt>
                <c:pt idx="4">
                  <c:v>Servei Català de Col·locació</c:v>
                </c:pt>
                <c:pt idx="5">
                  <c:v>Crear una empresa pròpia</c:v>
                </c:pt>
                <c:pt idx="6">
                  <c:v>Serveis de la borsa de les universitats</c:v>
                </c:pt>
                <c:pt idx="7">
                  <c:v>Convenis de cooperació educativa</c:v>
                </c:pt>
                <c:pt idx="8">
                  <c:v>Col·legi o associació professional</c:v>
                </c:pt>
                <c:pt idx="9">
                  <c:v>Internet</c:v>
                </c:pt>
                <c:pt idx="10">
                  <c:v>Bolsas institucionales</c:v>
                </c:pt>
                <c:pt idx="11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Taules!$B$147:$Y$147</c15:sqref>
                  </c15:fullRef>
                </c:ext>
              </c:extLst>
            </c:strRef>
          </c:cat>
          <c:val>
            <c:numRef>
              <c:f>(Taules!$B$150,Taules!$D$150,Taules!$F$150,Taules!$H$150,Taules!$J$150,Taules!$L$150,Taules!$N$150,Taules!$P$150,Taules!$R$150,Taules!$T$150,Taules!$V$150,Taules!$X$150)</c:f>
              <c:numCache>
                <c:formatCode>###0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Taules!$B$150:$Y$150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601856"/>
        <c:axId val="82603392"/>
      </c:barChart>
      <c:catAx>
        <c:axId val="8260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03392"/>
        <c:crosses val="autoZero"/>
        <c:auto val="1"/>
        <c:lblAlgn val="ctr"/>
        <c:lblOffset val="100"/>
        <c:noMultiLvlLbl val="0"/>
      </c:catAx>
      <c:valAx>
        <c:axId val="8260339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0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Motius de no recerca de feina</a:t>
            </a:r>
          </a:p>
        </c:rich>
      </c:tx>
      <c:layout>
        <c:manualLayout>
          <c:xMode val="edge"/>
          <c:yMode val="edge"/>
          <c:x val="0.31801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(Taules!$B$164,Taules!$D$164,Taules!$F$164)</c:f>
              <c:strCache>
                <c:ptCount val="3"/>
                <c:pt idx="0">
                  <c:v>Continuar estudis/oposicions</c:v>
                </c:pt>
                <c:pt idx="1">
                  <c:v>Maternitat/llar</c:v>
                </c:pt>
                <c:pt idx="2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Taules!$B$164:$G$164</c15:sqref>
                  </c15:fullRef>
                </c:ext>
              </c:extLst>
            </c:strRef>
          </c:cat>
          <c:val>
            <c:numRef>
              <c:f>(Taules!$B$166,Taules!$D$166,Taules!$F$166)</c:f>
              <c:numCache>
                <c:formatCode>###0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Taules!$B$166:$G$166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el màster?</a:t>
            </a:r>
          </a:p>
        </c:rich>
      </c:tx>
      <c:layout>
        <c:manualLayout>
          <c:xMode val="edge"/>
          <c:yMode val="edge"/>
          <c:x val="0.37079155730533681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(Taules!$B$173,Taules!$D$173)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Taules!$B$173:$E$173</c15:sqref>
                  </c15:fullRef>
                </c:ext>
              </c:extLst>
            </c:strRef>
          </c:cat>
          <c:val>
            <c:numRef>
              <c:f>(Taules!$B$175,Taules!$D$175)</c:f>
              <c:numCache>
                <c:formatCode>###0</c:formatCode>
                <c:ptCount val="2"/>
                <c:pt idx="0">
                  <c:v>8</c:v>
                </c:pt>
                <c:pt idx="1">
                  <c:v>18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Taules!$B$175:$E$175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la universitat?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(Taules!$H$173,Taules!$J$173)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Taules!$H$173:$K$173</c15:sqref>
                  </c15:fullRef>
                </c:ext>
              </c:extLst>
            </c:strRef>
          </c:cat>
          <c:val>
            <c:numRef>
              <c:f>(Taules!$H$175,Taules!$J$175)</c:f>
              <c:numCache>
                <c:formatCode>###0</c:formatCode>
                <c:ptCount val="2"/>
                <c:pt idx="0">
                  <c:v>2</c:v>
                </c:pt>
                <c:pt idx="1">
                  <c:v>24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Taules!$H$175:$K$175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Continuació dels estudis</a:t>
            </a:r>
          </a:p>
        </c:rich>
      </c:tx>
      <c:layout>
        <c:manualLayout>
          <c:xMode val="edge"/>
          <c:yMode val="edge"/>
          <c:x val="0.29218044619422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(Taules!$B$181,Taules!$D$181,Taules!$F$181)</c:f>
              <c:strCache>
                <c:ptCount val="3"/>
                <c:pt idx="0">
                  <c:v>No</c:v>
                </c:pt>
                <c:pt idx="1">
                  <c:v>Sí, he continuat amb els estudis de doctorat</c:v>
                </c:pt>
                <c:pt idx="2">
                  <c:v>Sí, altres cursos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Taules!$B$181:$G$181</c15:sqref>
                  </c15:fullRef>
                </c:ext>
              </c:extLst>
            </c:strRef>
          </c:cat>
          <c:val>
            <c:numRef>
              <c:f>(Taules!$B$183,Taules!$D$183,Taules!$F$183)</c:f>
              <c:numCache>
                <c:formatCode>###0</c:formatCode>
                <c:ptCount val="3"/>
                <c:pt idx="0">
                  <c:v>10</c:v>
                </c:pt>
                <c:pt idx="1">
                  <c:v>3</c:v>
                </c:pt>
                <c:pt idx="2">
                  <c:v>13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Taules!$B$183:$G$183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687872"/>
        <c:axId val="82689408"/>
      </c:barChart>
      <c:catAx>
        <c:axId val="8268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89408"/>
        <c:crosses val="autoZero"/>
        <c:auto val="1"/>
        <c:lblAlgn val="ctr"/>
        <c:lblOffset val="100"/>
        <c:noMultiLvlLbl val="0"/>
      </c:catAx>
      <c:valAx>
        <c:axId val="82689408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8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Mateixa universitat 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(Taules!$J$181,Taules!$L$181)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Taules!$J$181:$L$181</c15:sqref>
                  </c15:fullRef>
                </c:ext>
              </c:extLst>
            </c:strRef>
          </c:cat>
          <c:val>
            <c:numRef>
              <c:f>(Taules!$J$183,Taules!$L$183)</c:f>
              <c:numCache>
                <c:formatCode>###0</c:formatCode>
                <c:ptCount val="2"/>
                <c:pt idx="0">
                  <c:v>13</c:v>
                </c:pt>
                <c:pt idx="1">
                  <c:v>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Taules!$J$183:$L$183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Rendiment acadèmic a la universitat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(Taules!$B$198,Taules!$D$198,Taules!$F$198)</c:f>
              <c:strCache>
                <c:ptCount val="3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Taules!$B$198:$G$198</c15:sqref>
                  </c15:fullRef>
                </c:ext>
              </c:extLst>
            </c:strRef>
          </c:cat>
          <c:val>
            <c:numRef>
              <c:f>(Taules!$B$200,Taules!$D$200,Taules!$F$200)</c:f>
              <c:numCache>
                <c:formatCode>###0</c:formatCode>
                <c:ptCount val="3"/>
                <c:pt idx="0">
                  <c:v>11</c:v>
                </c:pt>
                <c:pt idx="1">
                  <c:v>15</c:v>
                </c:pt>
                <c:pt idx="2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Taules!$B$200:$G$200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d'estudis més elevat dels dos pares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(Taules!$B$205,Taules!$D$205,Taules!$F$205,Taules!$H$205,Taules!$J$205)</c:f>
              <c:strCache>
                <c:ptCount val="5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Taules!$B$205:$K$205</c15:sqref>
                  </c15:fullRef>
                </c:ext>
              </c:extLst>
            </c:strRef>
          </c:cat>
          <c:val>
            <c:numRef>
              <c:f>(Taules!$B$207,Taules!$D$207,Taules!$F$207,Taules!$H$207,Taules!$J$207)</c:f>
              <c:numCache>
                <c:formatCode>###0</c:formatCode>
                <c:ptCount val="5"/>
                <c:pt idx="0">
                  <c:v>10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Taules!$B$207:$K$207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30784"/>
        <c:axId val="83032320"/>
      </c:barChart>
      <c:catAx>
        <c:axId val="8303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32320"/>
        <c:crosses val="autoZero"/>
        <c:auto val="1"/>
        <c:lblAlgn val="ctr"/>
        <c:lblOffset val="100"/>
        <c:noMultiLvlLbl val="0"/>
      </c:catAx>
      <c:valAx>
        <c:axId val="8303232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3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prèvia al màster</a:t>
            </a:r>
          </a:p>
        </c:rich>
      </c:tx>
      <c:layout>
        <c:manualLayout>
          <c:xMode val="edge"/>
          <c:yMode val="edge"/>
          <c:x val="0.3346804461942257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(Taules!$B$25,Taules!$D$25)</c:f>
              <c:strCache>
                <c:ptCount val="2"/>
                <c:pt idx="0">
                  <c:v>No, era estudiant a temps complert o amb una feina intermitent
</c:v>
                </c:pt>
                <c:pt idx="1">
                  <c:v>Sí, he treballat durant o en els dos últims anys de la titulació prèvia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Taules!$B$25:$E$25</c15:sqref>
                  </c15:fullRef>
                </c:ext>
              </c:extLst>
            </c:strRef>
          </c:cat>
          <c:val>
            <c:numRef>
              <c:f>(Taules!$B$27,Taules!$D$27)</c:f>
              <c:numCache>
                <c:formatCode>###0</c:formatCode>
                <c:ptCount val="2"/>
                <c:pt idx="0">
                  <c:v>14</c:v>
                </c:pt>
                <c:pt idx="1">
                  <c:v>11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Taules!$B$27:$E$27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ANY D'INICI DE LA FEINA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(Taules!$B$34,Taules!$D$34,Taules!$F$34,Taules!$H$34)</c:f>
              <c:strCache>
                <c:ptCount val="4"/>
                <c:pt idx="0">
                  <c:v>Fa més de 3 anys</c:v>
                </c:pt>
                <c:pt idx="1">
                  <c:v>Fa 3 anys</c:v>
                </c:pt>
                <c:pt idx="2">
                  <c:v>Fa 2 anys</c:v>
                </c:pt>
                <c:pt idx="3">
                  <c:v>Fa 1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Taules!$B$34:$I$34</c15:sqref>
                  </c15:fullRef>
                </c:ext>
              </c:extLst>
            </c:strRef>
          </c:cat>
          <c:val>
            <c:numRef>
              <c:f>(Taules!$B$36,Taules!$D$36,Taules!$F$36,Taules!$H$36)</c:f>
              <c:numCache>
                <c:formatCode>###0</c:formatCode>
                <c:ptCount val="4"/>
                <c:pt idx="0">
                  <c:v>20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Taules!$B$36:$I$36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668288"/>
        <c:axId val="204017664"/>
        <c:axId val="0"/>
      </c:bar3DChart>
      <c:catAx>
        <c:axId val="20266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4017664"/>
        <c:crosses val="autoZero"/>
        <c:auto val="1"/>
        <c:lblAlgn val="ctr"/>
        <c:lblOffset val="100"/>
        <c:noMultiLvlLbl val="0"/>
      </c:catAx>
      <c:valAx>
        <c:axId val="204017664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266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d’estudis requerit per accedir a la darrera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(Taules!$B$41,Taules!$D$41,Taules!$F$41,Taules!$H$41)</c:f>
              <c:strCache>
                <c:ptCount val="4"/>
                <c:pt idx="0">
                  <c:v>Titulació de màster</c:v>
                </c:pt>
                <c:pt idx="1">
                  <c:v>Titulació espcífica prèvia</c:v>
                </c:pt>
                <c:pt idx="2">
                  <c:v>Només ser titulat universitari</c:v>
                </c:pt>
                <c:pt idx="3">
                  <c:v>Cap titulació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Taules!$B$41:$I$41</c15:sqref>
                  </c15:fullRef>
                </c:ext>
              </c:extLst>
            </c:strRef>
          </c:cat>
          <c:val>
            <c:numRef>
              <c:f>(Taules!$B$43,Taules!$D$43,Taules!$F$43,Taules!$H$43)</c:f>
              <c:numCache>
                <c:formatCode>###0</c:formatCode>
                <c:ptCount val="4"/>
                <c:pt idx="0">
                  <c:v>1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Taules!$B$43:$I$43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188992"/>
        <c:axId val="218399872"/>
        <c:axId val="0"/>
      </c:bar3DChart>
      <c:catAx>
        <c:axId val="21718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8399872"/>
        <c:crosses val="autoZero"/>
        <c:auto val="1"/>
        <c:lblAlgn val="ctr"/>
        <c:lblOffset val="100"/>
        <c:noMultiLvlLbl val="0"/>
      </c:catAx>
      <c:valAx>
        <c:axId val="218399872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718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són les pròpies del nivell de formació de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(Taules!$B$49,Taules!$D$49)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Taules!$B$49:$E$49</c15:sqref>
                  </c15:fullRef>
                </c:ext>
              </c:extLst>
            </c:strRef>
          </c:cat>
          <c:val>
            <c:numRef>
              <c:f>(Taules!$B$51,Taules!$D$51)</c:f>
              <c:numCache>
                <c:formatCode>###0</c:formatCode>
                <c:ptCount val="2"/>
                <c:pt idx="0">
                  <c:v>17</c:v>
                </c:pt>
                <c:pt idx="1">
                  <c:v>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Taules!$B$51:$E$51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la titulació específica prèvia al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(Taules!$F$49,Taules!$H$49)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Taules!$F$49:$I$49</c15:sqref>
                  </c15:fullRef>
                </c:ext>
              </c:extLst>
            </c:strRef>
          </c:cat>
          <c:val>
            <c:numRef>
              <c:f>(Taules!$F$51,Taules!$H$51)</c:f>
              <c:numCache>
                <c:formatCode>###0</c:formatCode>
                <c:ptCount val="2"/>
                <c:pt idx="0">
                  <c:v>8</c:v>
                </c:pt>
                <c:pt idx="1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Taules!$F$51:$I$51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titulació universitària?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(Taules!$J$49,Taules!$L$49)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Taules!$J$49:$M$49</c15:sqref>
                  </c15:fullRef>
                </c:ext>
              </c:extLst>
            </c:strRef>
          </c:cat>
          <c:val>
            <c:numRef>
              <c:f>(Taules!$J$51,Taules!$L$51)</c:f>
              <c:numCache>
                <c:formatCode>###0</c:formatCode>
                <c:ptCount val="2"/>
                <c:pt idx="0">
                  <c:v>1</c:v>
                </c:pt>
                <c:pt idx="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Taules!$J$51:$M$51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DE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(Taules!$B$56,Taules!$D$56,Taules!$F$56,Taules!$H$56,Taules!$J$56,Taules!$L$56)</c:f>
              <c:strCache>
                <c:ptCount val="6"/>
                <c:pt idx="0">
                  <c:v>Fix</c:v>
                </c:pt>
                <c:pt idx="1">
                  <c:v>Autònom</c:v>
                </c:pt>
                <c:pt idx="2">
                  <c:v>Temporal</c:v>
                </c:pt>
                <c:pt idx="3">
                  <c:v>Becaris</c:v>
                </c:pt>
                <c:pt idx="4">
                  <c:v>No contracte</c:v>
                </c:pt>
                <c:pt idx="5">
                  <c:v>Total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Taules!$B$56:$M$56</c15:sqref>
                  </c15:fullRef>
                </c:ext>
              </c:extLst>
            </c:strRef>
          </c:cat>
          <c:val>
            <c:numRef>
              <c:f>(Taules!$B$58,Taules!$D$58,Taules!$F$58,Taules!$H$58,Taules!$J$58,Taules!$L$58)</c:f>
              <c:numCache>
                <c:formatCode>###0</c:formatCode>
                <c:ptCount val="6"/>
                <c:pt idx="0">
                  <c:v>19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Taules!$B$58:$M$58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39072"/>
        <c:axId val="61961344"/>
        <c:axId val="0"/>
      </c:bar3DChart>
      <c:catAx>
        <c:axId val="6193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1961344"/>
        <c:crosses val="autoZero"/>
        <c:auto val="1"/>
        <c:lblAlgn val="ctr"/>
        <c:lblOffset val="100"/>
        <c:noMultiLvlLbl val="0"/>
      </c:catAx>
      <c:valAx>
        <c:axId val="61961344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193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201</xdr:row>
      <xdr:rowOff>161925</xdr:rowOff>
    </xdr:from>
    <xdr:to>
      <xdr:col>0</xdr:col>
      <xdr:colOff>321469</xdr:colOff>
      <xdr:row>203</xdr:row>
      <xdr:rowOff>57149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42875" y="72466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194</xdr:row>
      <xdr:rowOff>171450</xdr:rowOff>
    </xdr:from>
    <xdr:to>
      <xdr:col>0</xdr:col>
      <xdr:colOff>311944</xdr:colOff>
      <xdr:row>196</xdr:row>
      <xdr:rowOff>38099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33350" y="70913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185</xdr:row>
      <xdr:rowOff>161925</xdr:rowOff>
    </xdr:from>
    <xdr:to>
      <xdr:col>0</xdr:col>
      <xdr:colOff>340519</xdr:colOff>
      <xdr:row>187</xdr:row>
      <xdr:rowOff>28574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68741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177</xdr:row>
      <xdr:rowOff>161925</xdr:rowOff>
    </xdr:from>
    <xdr:to>
      <xdr:col>0</xdr:col>
      <xdr:colOff>359569</xdr:colOff>
      <xdr:row>179</xdr:row>
      <xdr:rowOff>28574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80975" y="66532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170</xdr:row>
      <xdr:rowOff>0</xdr:rowOff>
    </xdr:from>
    <xdr:to>
      <xdr:col>0</xdr:col>
      <xdr:colOff>369094</xdr:colOff>
      <xdr:row>171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90500" y="6457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160</xdr:row>
      <xdr:rowOff>161925</xdr:rowOff>
    </xdr:from>
    <xdr:to>
      <xdr:col>0</xdr:col>
      <xdr:colOff>350044</xdr:colOff>
      <xdr:row>162</xdr:row>
      <xdr:rowOff>28574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71450" y="62217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152</xdr:row>
      <xdr:rowOff>171450</xdr:rowOff>
    </xdr:from>
    <xdr:to>
      <xdr:col>0</xdr:col>
      <xdr:colOff>369094</xdr:colOff>
      <xdr:row>154</xdr:row>
      <xdr:rowOff>38099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90500" y="59959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144</xdr:row>
      <xdr:rowOff>152400</xdr:rowOff>
    </xdr:from>
    <xdr:to>
      <xdr:col>0</xdr:col>
      <xdr:colOff>359569</xdr:colOff>
      <xdr:row>146</xdr:row>
      <xdr:rowOff>19049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80975" y="57797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135</xdr:row>
      <xdr:rowOff>161925</xdr:rowOff>
    </xdr:from>
    <xdr:to>
      <xdr:col>0</xdr:col>
      <xdr:colOff>359569</xdr:colOff>
      <xdr:row>137</xdr:row>
      <xdr:rowOff>28574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80975" y="53492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128</xdr:row>
      <xdr:rowOff>0</xdr:rowOff>
    </xdr:from>
    <xdr:to>
      <xdr:col>0</xdr:col>
      <xdr:colOff>350044</xdr:colOff>
      <xdr:row>129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71450" y="51682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119</xdr:row>
      <xdr:rowOff>0</xdr:rowOff>
    </xdr:from>
    <xdr:to>
      <xdr:col>0</xdr:col>
      <xdr:colOff>321469</xdr:colOff>
      <xdr:row>120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42875" y="40338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108</xdr:row>
      <xdr:rowOff>152400</xdr:rowOff>
    </xdr:from>
    <xdr:to>
      <xdr:col>0</xdr:col>
      <xdr:colOff>340519</xdr:colOff>
      <xdr:row>110</xdr:row>
      <xdr:rowOff>47624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61925" y="31327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101</xdr:row>
      <xdr:rowOff>161925</xdr:rowOff>
    </xdr:from>
    <xdr:to>
      <xdr:col>0</xdr:col>
      <xdr:colOff>359569</xdr:colOff>
      <xdr:row>103</xdr:row>
      <xdr:rowOff>28574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80975" y="29775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93</xdr:row>
      <xdr:rowOff>180975</xdr:rowOff>
    </xdr:from>
    <xdr:to>
      <xdr:col>0</xdr:col>
      <xdr:colOff>388144</xdr:colOff>
      <xdr:row>95</xdr:row>
      <xdr:rowOff>47624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209550" y="27641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85</xdr:row>
      <xdr:rowOff>171450</xdr:rowOff>
    </xdr:from>
    <xdr:to>
      <xdr:col>0</xdr:col>
      <xdr:colOff>397669</xdr:colOff>
      <xdr:row>87</xdr:row>
      <xdr:rowOff>38099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219075" y="25488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77</xdr:row>
      <xdr:rowOff>171450</xdr:rowOff>
    </xdr:from>
    <xdr:to>
      <xdr:col>0</xdr:col>
      <xdr:colOff>330994</xdr:colOff>
      <xdr:row>79</xdr:row>
      <xdr:rowOff>38099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23317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69</xdr:row>
      <xdr:rowOff>171450</xdr:rowOff>
    </xdr:from>
    <xdr:to>
      <xdr:col>0</xdr:col>
      <xdr:colOff>321469</xdr:colOff>
      <xdr:row>71</xdr:row>
      <xdr:rowOff>38099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42875" y="21336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61</xdr:row>
      <xdr:rowOff>152400</xdr:rowOff>
    </xdr:from>
    <xdr:to>
      <xdr:col>0</xdr:col>
      <xdr:colOff>311944</xdr:colOff>
      <xdr:row>63</xdr:row>
      <xdr:rowOff>19049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33350" y="19335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52</xdr:row>
      <xdr:rowOff>171450</xdr:rowOff>
    </xdr:from>
    <xdr:to>
      <xdr:col>0</xdr:col>
      <xdr:colOff>330994</xdr:colOff>
      <xdr:row>54</xdr:row>
      <xdr:rowOff>38099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52400" y="17411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45</xdr:row>
      <xdr:rowOff>161925</xdr:rowOff>
    </xdr:from>
    <xdr:to>
      <xdr:col>0</xdr:col>
      <xdr:colOff>311944</xdr:colOff>
      <xdr:row>47</xdr:row>
      <xdr:rowOff>0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15335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31</xdr:row>
      <xdr:rowOff>0</xdr:rowOff>
    </xdr:from>
    <xdr:to>
      <xdr:col>0</xdr:col>
      <xdr:colOff>283369</xdr:colOff>
      <xdr:row>32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04775" y="13792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23</xdr:row>
      <xdr:rowOff>0</xdr:rowOff>
    </xdr:from>
    <xdr:to>
      <xdr:col>0</xdr:col>
      <xdr:colOff>292894</xdr:colOff>
      <xdr:row>24</xdr:row>
      <xdr:rowOff>0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14300" y="612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15</xdr:row>
      <xdr:rowOff>0</xdr:rowOff>
    </xdr:from>
    <xdr:to>
      <xdr:col>0</xdr:col>
      <xdr:colOff>292894</xdr:colOff>
      <xdr:row>16</xdr:row>
      <xdr:rowOff>57149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14300" y="378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5</xdr:row>
      <xdr:rowOff>180975</xdr:rowOff>
    </xdr:from>
    <xdr:to>
      <xdr:col>0</xdr:col>
      <xdr:colOff>264319</xdr:colOff>
      <xdr:row>8</xdr:row>
      <xdr:rowOff>47624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85725" y="178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38</xdr:row>
      <xdr:rowOff>161925</xdr:rowOff>
    </xdr:from>
    <xdr:to>
      <xdr:col>0</xdr:col>
      <xdr:colOff>311944</xdr:colOff>
      <xdr:row>40</xdr:row>
      <xdr:rowOff>0</xdr:rowOff>
    </xdr:to>
    <xdr:sp macro="" textlink="">
      <xdr:nvSpPr>
        <xdr:cNvPr id="39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20402550"/>
          <a:ext cx="178594" cy="28813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171450</xdr:rowOff>
    </xdr:from>
    <xdr:to>
      <xdr:col>6</xdr:col>
      <xdr:colOff>0</xdr:colOff>
      <xdr:row>18</xdr:row>
      <xdr:rowOff>38100</xdr:rowOff>
    </xdr:to>
    <xdr:graphicFrame macro="">
      <xdr:nvGraphicFramePr>
        <xdr:cNvPr id="2" name="Gráfico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6</xdr:col>
      <xdr:colOff>571500</xdr:colOff>
      <xdr:row>35</xdr:row>
      <xdr:rowOff>190500</xdr:rowOff>
    </xdr:to>
    <xdr:graphicFrame macro="">
      <xdr:nvGraphicFramePr>
        <xdr:cNvPr id="3" name="Gráfico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0</xdr:colOff>
      <xdr:row>52</xdr:row>
      <xdr:rowOff>66675</xdr:rowOff>
    </xdr:to>
    <xdr:graphicFrame macro="">
      <xdr:nvGraphicFramePr>
        <xdr:cNvPr id="4" name="Gráfico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85725</xdr:rowOff>
    </xdr:from>
    <xdr:to>
      <xdr:col>6</xdr:col>
      <xdr:colOff>0</xdr:colOff>
      <xdr:row>70</xdr:row>
      <xdr:rowOff>133350</xdr:rowOff>
    </xdr:to>
    <xdr:graphicFrame macro="">
      <xdr:nvGraphicFramePr>
        <xdr:cNvPr id="5" name="Gráfico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323851</xdr:colOff>
      <xdr:row>56</xdr:row>
      <xdr:rowOff>104775</xdr:rowOff>
    </xdr:from>
    <xdr:to>
      <xdr:col>12</xdr:col>
      <xdr:colOff>514351</xdr:colOff>
      <xdr:row>71</xdr:row>
      <xdr:rowOff>47625</xdr:rowOff>
    </xdr:to>
    <xdr:graphicFrame macro="">
      <xdr:nvGraphicFramePr>
        <xdr:cNvPr id="6" name="Gráfico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685800</xdr:colOff>
      <xdr:row>88</xdr:row>
      <xdr:rowOff>123825</xdr:rowOff>
    </xdr:to>
    <xdr:graphicFrame macro="">
      <xdr:nvGraphicFramePr>
        <xdr:cNvPr id="7" name="Gráfico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409575</xdr:colOff>
      <xdr:row>76</xdr:row>
      <xdr:rowOff>190499</xdr:rowOff>
    </xdr:from>
    <xdr:to>
      <xdr:col>10</xdr:col>
      <xdr:colOff>9525</xdr:colOff>
      <xdr:row>88</xdr:row>
      <xdr:rowOff>123824</xdr:rowOff>
    </xdr:to>
    <xdr:graphicFrame macro="">
      <xdr:nvGraphicFramePr>
        <xdr:cNvPr id="8" name="Gráfico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</xdr:colOff>
      <xdr:row>90</xdr:row>
      <xdr:rowOff>0</xdr:rowOff>
    </xdr:from>
    <xdr:to>
      <xdr:col>4</xdr:col>
      <xdr:colOff>685801</xdr:colOff>
      <xdr:row>101</xdr:row>
      <xdr:rowOff>123825</xdr:rowOff>
    </xdr:to>
    <xdr:graphicFrame macro="">
      <xdr:nvGraphicFramePr>
        <xdr:cNvPr id="9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107</xdr:row>
      <xdr:rowOff>171449</xdr:rowOff>
    </xdr:from>
    <xdr:to>
      <xdr:col>7</xdr:col>
      <xdr:colOff>314325</xdr:colOff>
      <xdr:row>124</xdr:row>
      <xdr:rowOff>57150</xdr:rowOff>
    </xdr:to>
    <xdr:graphicFrame macro="">
      <xdr:nvGraphicFramePr>
        <xdr:cNvPr id="10" name="Gráfico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714375</xdr:colOff>
      <xdr:row>108</xdr:row>
      <xdr:rowOff>38100</xdr:rowOff>
    </xdr:from>
    <xdr:to>
      <xdr:col>16</xdr:col>
      <xdr:colOff>28575</xdr:colOff>
      <xdr:row>123</xdr:row>
      <xdr:rowOff>152400</xdr:rowOff>
    </xdr:to>
    <xdr:graphicFrame macro="">
      <xdr:nvGraphicFramePr>
        <xdr:cNvPr id="11" name="Gráfico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128</xdr:row>
      <xdr:rowOff>104775</xdr:rowOff>
    </xdr:from>
    <xdr:to>
      <xdr:col>6</xdr:col>
      <xdr:colOff>0</xdr:colOff>
      <xdr:row>142</xdr:row>
      <xdr:rowOff>152400</xdr:rowOff>
    </xdr:to>
    <xdr:graphicFrame macro="">
      <xdr:nvGraphicFramePr>
        <xdr:cNvPr id="12" name="Gráfico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145</xdr:row>
      <xdr:rowOff>28575</xdr:rowOff>
    </xdr:from>
    <xdr:to>
      <xdr:col>5</xdr:col>
      <xdr:colOff>559594</xdr:colOff>
      <xdr:row>159</xdr:row>
      <xdr:rowOff>85725</xdr:rowOff>
    </xdr:to>
    <xdr:graphicFrame macro="">
      <xdr:nvGraphicFramePr>
        <xdr:cNvPr id="13" name="Gráfico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162</xdr:row>
      <xdr:rowOff>28575</xdr:rowOff>
    </xdr:from>
    <xdr:to>
      <xdr:col>6</xdr:col>
      <xdr:colOff>0</xdr:colOff>
      <xdr:row>176</xdr:row>
      <xdr:rowOff>104775</xdr:rowOff>
    </xdr:to>
    <xdr:graphicFrame macro="">
      <xdr:nvGraphicFramePr>
        <xdr:cNvPr id="14" name="Gráfico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179</xdr:row>
      <xdr:rowOff>66675</xdr:rowOff>
    </xdr:from>
    <xdr:to>
      <xdr:col>6</xdr:col>
      <xdr:colOff>0</xdr:colOff>
      <xdr:row>193</xdr:row>
      <xdr:rowOff>142875</xdr:rowOff>
    </xdr:to>
    <xdr:graphicFrame macro="">
      <xdr:nvGraphicFramePr>
        <xdr:cNvPr id="15" name="Gráfico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194</xdr:row>
      <xdr:rowOff>178593</xdr:rowOff>
    </xdr:from>
    <xdr:to>
      <xdr:col>8</xdr:col>
      <xdr:colOff>142875</xdr:colOff>
      <xdr:row>212</xdr:row>
      <xdr:rowOff>2381</xdr:rowOff>
    </xdr:to>
    <xdr:graphicFrame macro="">
      <xdr:nvGraphicFramePr>
        <xdr:cNvPr id="16" name="Gráfico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213</xdr:row>
      <xdr:rowOff>47625</xdr:rowOff>
    </xdr:from>
    <xdr:to>
      <xdr:col>6</xdr:col>
      <xdr:colOff>0</xdr:colOff>
      <xdr:row>227</xdr:row>
      <xdr:rowOff>123825</xdr:rowOff>
    </xdr:to>
    <xdr:graphicFrame macro="">
      <xdr:nvGraphicFramePr>
        <xdr:cNvPr id="17" name="Gráfico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229</xdr:row>
      <xdr:rowOff>152400</xdr:rowOff>
    </xdr:from>
    <xdr:to>
      <xdr:col>8</xdr:col>
      <xdr:colOff>704850</xdr:colOff>
      <xdr:row>248</xdr:row>
      <xdr:rowOff>57150</xdr:rowOff>
    </xdr:to>
    <xdr:graphicFrame macro="">
      <xdr:nvGraphicFramePr>
        <xdr:cNvPr id="18" name="Gráfico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251</xdr:row>
      <xdr:rowOff>47625</xdr:rowOff>
    </xdr:from>
    <xdr:to>
      <xdr:col>6</xdr:col>
      <xdr:colOff>0</xdr:colOff>
      <xdr:row>265</xdr:row>
      <xdr:rowOff>123825</xdr:rowOff>
    </xdr:to>
    <xdr:graphicFrame macro="">
      <xdr:nvGraphicFramePr>
        <xdr:cNvPr id="19" name="Gráfico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268</xdr:row>
      <xdr:rowOff>88106</xdr:rowOff>
    </xdr:from>
    <xdr:to>
      <xdr:col>6</xdr:col>
      <xdr:colOff>0</xdr:colOff>
      <xdr:row>282</xdr:row>
      <xdr:rowOff>164306</xdr:rowOff>
    </xdr:to>
    <xdr:graphicFrame macro="">
      <xdr:nvGraphicFramePr>
        <xdr:cNvPr id="20" name="Gráfico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466725</xdr:colOff>
      <xdr:row>268</xdr:row>
      <xdr:rowOff>95250</xdr:rowOff>
    </xdr:from>
    <xdr:to>
      <xdr:col>15</xdr:col>
      <xdr:colOff>666749</xdr:colOff>
      <xdr:row>283</xdr:row>
      <xdr:rowOff>19050</xdr:rowOff>
    </xdr:to>
    <xdr:graphicFrame macro="">
      <xdr:nvGraphicFramePr>
        <xdr:cNvPr id="21" name="Gráfico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285</xdr:row>
      <xdr:rowOff>152400</xdr:rowOff>
    </xdr:from>
    <xdr:to>
      <xdr:col>6</xdr:col>
      <xdr:colOff>0</xdr:colOff>
      <xdr:row>300</xdr:row>
      <xdr:rowOff>38100</xdr:rowOff>
    </xdr:to>
    <xdr:graphicFrame macro="">
      <xdr:nvGraphicFramePr>
        <xdr:cNvPr id="22" name="Gráfico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304</xdr:row>
      <xdr:rowOff>133350</xdr:rowOff>
    </xdr:from>
    <xdr:to>
      <xdr:col>5</xdr:col>
      <xdr:colOff>76200</xdr:colOff>
      <xdr:row>318</xdr:row>
      <xdr:rowOff>85725</xdr:rowOff>
    </xdr:to>
    <xdr:graphicFrame macro="">
      <xdr:nvGraphicFramePr>
        <xdr:cNvPr id="23" name="Gráfico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600075</xdr:colOff>
      <xdr:row>304</xdr:row>
      <xdr:rowOff>142875</xdr:rowOff>
    </xdr:from>
    <xdr:to>
      <xdr:col>11</xdr:col>
      <xdr:colOff>57151</xdr:colOff>
      <xdr:row>318</xdr:row>
      <xdr:rowOff>104775</xdr:rowOff>
    </xdr:to>
    <xdr:graphicFrame macro="">
      <xdr:nvGraphicFramePr>
        <xdr:cNvPr id="24" name="Gráfico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321</xdr:row>
      <xdr:rowOff>19050</xdr:rowOff>
    </xdr:from>
    <xdr:to>
      <xdr:col>6</xdr:col>
      <xdr:colOff>0</xdr:colOff>
      <xdr:row>335</xdr:row>
      <xdr:rowOff>95250</xdr:rowOff>
    </xdr:to>
    <xdr:graphicFrame macro="">
      <xdr:nvGraphicFramePr>
        <xdr:cNvPr id="25" name="Gráfico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285751</xdr:colOff>
      <xdr:row>326</xdr:row>
      <xdr:rowOff>104775</xdr:rowOff>
    </xdr:from>
    <xdr:to>
      <xdr:col>8</xdr:col>
      <xdr:colOff>57151</xdr:colOff>
      <xdr:row>328</xdr:row>
      <xdr:rowOff>57150</xdr:rowOff>
    </xdr:to>
    <xdr:sp macro="" textlink="">
      <xdr:nvSpPr>
        <xdr:cNvPr id="26" name="Flecha derecha 105"/>
        <xdr:cNvSpPr/>
      </xdr:nvSpPr>
      <xdr:spPr>
        <a:xfrm>
          <a:off x="4857751" y="63217425"/>
          <a:ext cx="1295400" cy="333375"/>
        </a:xfrm>
        <a:prstGeom prst="righ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8</xdr:col>
      <xdr:colOff>295275</xdr:colOff>
      <xdr:row>320</xdr:row>
      <xdr:rowOff>190499</xdr:rowOff>
    </xdr:from>
    <xdr:to>
      <xdr:col>12</xdr:col>
      <xdr:colOff>609600</xdr:colOff>
      <xdr:row>335</xdr:row>
      <xdr:rowOff>85724</xdr:rowOff>
    </xdr:to>
    <xdr:graphicFrame macro="">
      <xdr:nvGraphicFramePr>
        <xdr:cNvPr id="27" name="Gráfico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341</xdr:row>
      <xdr:rowOff>180975</xdr:rowOff>
    </xdr:from>
    <xdr:to>
      <xdr:col>4</xdr:col>
      <xdr:colOff>428625</xdr:colOff>
      <xdr:row>353</xdr:row>
      <xdr:rowOff>114300</xdr:rowOff>
    </xdr:to>
    <xdr:graphicFrame macro="">
      <xdr:nvGraphicFramePr>
        <xdr:cNvPr id="28" name="Gráfico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356</xdr:row>
      <xdr:rowOff>9525</xdr:rowOff>
    </xdr:from>
    <xdr:to>
      <xdr:col>8</xdr:col>
      <xdr:colOff>66675</xdr:colOff>
      <xdr:row>372</xdr:row>
      <xdr:rowOff>123825</xdr:rowOff>
    </xdr:to>
    <xdr:graphicFrame macro="">
      <xdr:nvGraphicFramePr>
        <xdr:cNvPr id="29" name="Gráfico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685800</xdr:colOff>
      <xdr:row>115</xdr:row>
      <xdr:rowOff>9525</xdr:rowOff>
    </xdr:from>
    <xdr:to>
      <xdr:col>9</xdr:col>
      <xdr:colOff>228600</xdr:colOff>
      <xdr:row>117</xdr:row>
      <xdr:rowOff>47625</xdr:rowOff>
    </xdr:to>
    <xdr:sp macro="" textlink="">
      <xdr:nvSpPr>
        <xdr:cNvPr id="30" name="Flecha derecha 110"/>
        <xdr:cNvSpPr/>
      </xdr:nvSpPr>
      <xdr:spPr>
        <a:xfrm>
          <a:off x="6019800" y="22726650"/>
          <a:ext cx="1066800" cy="428625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showGridLines="0" tabSelected="1" topLeftCell="A4" workbookViewId="0">
      <selection activeCell="B20" sqref="B20"/>
    </sheetView>
  </sheetViews>
  <sheetFormatPr defaultRowHeight="15"/>
  <cols>
    <col min="3" max="3" width="11.85546875" customWidth="1"/>
  </cols>
  <sheetData>
    <row r="2" spans="1:19" ht="28.5" customHeight="1">
      <c r="A2" s="36"/>
      <c r="B2" s="158" t="s">
        <v>178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9">
      <c r="A4" s="36"/>
      <c r="B4" s="36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9" ht="28.5">
      <c r="A5" s="36"/>
      <c r="B5" s="3"/>
      <c r="C5" s="39"/>
      <c r="D5" s="39"/>
      <c r="E5" s="38"/>
      <c r="F5" s="38"/>
      <c r="G5" s="38"/>
      <c r="H5" s="38"/>
      <c r="I5" s="38"/>
      <c r="J5" s="38"/>
      <c r="K5" s="38"/>
      <c r="L5" s="36"/>
      <c r="M5" s="36"/>
      <c r="N5" s="36"/>
      <c r="O5" s="36"/>
    </row>
    <row r="7" spans="1:19" ht="33.75">
      <c r="B7" s="159" t="s">
        <v>179</v>
      </c>
      <c r="C7" s="159"/>
      <c r="D7" s="159"/>
      <c r="E7" s="159"/>
    </row>
    <row r="11" spans="1:19" ht="18.75">
      <c r="B11" s="160" t="s">
        <v>180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9" ht="18.75">
      <c r="A12" s="40"/>
      <c r="B12" s="41"/>
      <c r="C12" s="41"/>
      <c r="D12" s="41"/>
      <c r="E12" s="41"/>
      <c r="F12" s="41"/>
      <c r="G12" s="41"/>
      <c r="H12" s="41"/>
      <c r="I12" s="41"/>
      <c r="J12" s="40"/>
      <c r="K12" s="40"/>
      <c r="L12" s="40"/>
      <c r="M12" s="40"/>
      <c r="N12" s="40"/>
      <c r="O12" s="40"/>
    </row>
    <row r="13" spans="1:19">
      <c r="B13" s="42" t="s">
        <v>3</v>
      </c>
      <c r="C13" s="43"/>
      <c r="D13" t="s">
        <v>181</v>
      </c>
    </row>
    <row r="14" spans="1:19" ht="15" customHeight="1">
      <c r="B14" s="42" t="s">
        <v>182</v>
      </c>
      <c r="C14" s="43"/>
      <c r="D14" s="161" t="s">
        <v>183</v>
      </c>
      <c r="E14" s="161"/>
      <c r="F14" s="161"/>
      <c r="G14" s="161"/>
      <c r="H14" s="161"/>
      <c r="I14" s="161"/>
      <c r="J14" s="161"/>
      <c r="K14" s="161"/>
      <c r="L14" s="161"/>
      <c r="M14" s="161"/>
    </row>
    <row r="15" spans="1:19">
      <c r="B15" s="42"/>
      <c r="C15" s="43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9">
      <c r="B16" s="42"/>
      <c r="C16" s="43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1:15">
      <c r="B17" s="42" t="s">
        <v>184</v>
      </c>
      <c r="C17" s="43"/>
      <c r="D17" t="s">
        <v>185</v>
      </c>
    </row>
    <row r="18" spans="1:15" ht="15" customHeight="1">
      <c r="B18" s="42" t="s">
        <v>186</v>
      </c>
      <c r="C18" s="44"/>
      <c r="D18" s="161" t="s">
        <v>191</v>
      </c>
      <c r="E18" s="161"/>
      <c r="F18" s="161"/>
      <c r="G18" s="161"/>
      <c r="H18" s="161"/>
      <c r="I18" s="161"/>
      <c r="J18" s="161"/>
      <c r="K18" s="161"/>
      <c r="L18" s="161"/>
    </row>
    <row r="19" spans="1:15">
      <c r="B19" s="42"/>
      <c r="C19" s="43"/>
    </row>
    <row r="20" spans="1:15" ht="15" customHeight="1">
      <c r="B20" s="42" t="s">
        <v>194</v>
      </c>
      <c r="C20" s="43"/>
      <c r="D20" s="60" t="s">
        <v>192</v>
      </c>
    </row>
    <row r="21" spans="1:15">
      <c r="B21" s="45"/>
      <c r="C21" s="46"/>
    </row>
    <row r="22" spans="1:15">
      <c r="B22" s="45"/>
      <c r="C22" s="46"/>
    </row>
    <row r="23" spans="1:15">
      <c r="B23" s="45"/>
      <c r="C23" s="46"/>
    </row>
    <row r="24" spans="1:15">
      <c r="B24" s="45"/>
      <c r="C24" s="46"/>
    </row>
    <row r="25" spans="1:15" ht="16.5" thickBot="1">
      <c r="B25" s="47" t="s">
        <v>187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5" ht="15.75">
      <c r="B26" s="50"/>
      <c r="C26" s="46"/>
    </row>
    <row r="27" spans="1:15">
      <c r="B27" s="45"/>
      <c r="C27" s="46"/>
    </row>
    <row r="28" spans="1:15">
      <c r="A28" s="40"/>
      <c r="F28" s="45"/>
      <c r="G28" s="46"/>
      <c r="H28" s="51" t="s">
        <v>3</v>
      </c>
      <c r="I28" s="52" t="s">
        <v>188</v>
      </c>
      <c r="J28" s="53" t="s">
        <v>189</v>
      </c>
      <c r="K28" s="54" t="s">
        <v>190</v>
      </c>
      <c r="L28" s="40"/>
      <c r="M28" s="40"/>
      <c r="N28" s="40"/>
      <c r="O28" s="40"/>
    </row>
    <row r="29" spans="1:15" ht="15" customHeight="1">
      <c r="A29" s="55"/>
      <c r="B29" s="156" t="s">
        <v>193</v>
      </c>
      <c r="C29" s="156"/>
      <c r="D29" s="156"/>
      <c r="E29" s="156"/>
      <c r="F29" s="156"/>
      <c r="G29" s="157"/>
      <c r="H29" s="56">
        <v>33</v>
      </c>
      <c r="I29" s="59">
        <v>26</v>
      </c>
      <c r="J29" s="57">
        <f>I29/H29</f>
        <v>0.78787878787878785</v>
      </c>
      <c r="K29" s="57">
        <f>1.96*(SQRT(((0.5^2)/I29)*((H29-I29)/(H29-1))))</f>
        <v>8.9890424748904504E-2</v>
      </c>
      <c r="L29" s="55"/>
      <c r="M29" s="58"/>
      <c r="N29" s="55"/>
      <c r="O29" s="55"/>
    </row>
  </sheetData>
  <mergeCells count="6">
    <mergeCell ref="B29:G29"/>
    <mergeCell ref="B2:S2"/>
    <mergeCell ref="B7:E7"/>
    <mergeCell ref="B11:M11"/>
    <mergeCell ref="D14:M16"/>
    <mergeCell ref="D18:L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8"/>
  <sheetViews>
    <sheetView showGridLines="0" zoomScale="80" zoomScaleNormal="80" workbookViewId="0">
      <selection activeCell="A3" sqref="A3"/>
    </sheetView>
  </sheetViews>
  <sheetFormatPr defaultColWidth="9.140625" defaultRowHeight="15"/>
  <cols>
    <col min="1" max="1" width="14.7109375" customWidth="1"/>
    <col min="2" max="6" width="9.7109375" customWidth="1"/>
    <col min="7" max="7" width="9.42578125" customWidth="1"/>
    <col min="8" max="8" width="9.7109375" customWidth="1"/>
    <col min="9" max="9" width="8" customWidth="1"/>
    <col min="10" max="12" width="9.7109375" customWidth="1"/>
    <col min="13" max="13" width="7.7109375" customWidth="1"/>
    <col min="14" max="14" width="9.7109375" customWidth="1"/>
    <col min="15" max="15" width="7.85546875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7.28515625" bestFit="1" customWidth="1"/>
    <col min="28" max="28" width="9.7109375" bestFit="1" customWidth="1"/>
    <col min="29" max="29" width="9.42578125" customWidth="1"/>
    <col min="30" max="30" width="9.7109375" bestFit="1" customWidth="1"/>
    <col min="31" max="31" width="8.5703125" customWidth="1"/>
    <col min="32" max="32" width="9.7109375" bestFit="1" customWidth="1"/>
    <col min="33" max="33" width="6" bestFit="1" customWidth="1"/>
    <col min="34" max="34" width="9.7109375" bestFit="1" customWidth="1"/>
    <col min="35" max="35" width="6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81" customHeight="1">
      <c r="A1" s="158" t="s">
        <v>178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6384" ht="18">
      <c r="A2" s="1"/>
    </row>
    <row r="3" spans="1:16384" s="4" customFormat="1" ht="29.25" thickBot="1">
      <c r="A3" s="2" t="s">
        <v>148</v>
      </c>
      <c r="B3" s="2"/>
      <c r="C3" s="2"/>
      <c r="D3" s="2"/>
      <c r="E3" s="2"/>
      <c r="F3" s="2"/>
      <c r="G3" s="34"/>
      <c r="H3" s="35"/>
      <c r="I3" s="3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ht="18">
      <c r="A4" s="1"/>
      <c r="G4" s="32"/>
      <c r="H4" s="32"/>
      <c r="I4" s="32"/>
      <c r="J4" s="33"/>
      <c r="K4" s="32"/>
      <c r="L4" s="32"/>
      <c r="M4" s="32"/>
      <c r="N4" s="32"/>
    </row>
    <row r="5" spans="1:16384" ht="32.25" thickBot="1">
      <c r="A5" s="5" t="s">
        <v>0</v>
      </c>
      <c r="B5" s="5"/>
      <c r="C5" s="5"/>
      <c r="D5" s="5"/>
      <c r="E5" s="5"/>
      <c r="G5" s="32"/>
      <c r="H5" s="33">
        <v>26</v>
      </c>
      <c r="I5" s="32"/>
      <c r="J5" s="32"/>
      <c r="K5" s="32"/>
      <c r="L5" s="32"/>
      <c r="M5" s="32"/>
      <c r="N5" s="32"/>
    </row>
    <row r="6" spans="1:16384">
      <c r="G6" s="32"/>
      <c r="H6" s="32"/>
      <c r="I6" s="32"/>
      <c r="J6" s="32"/>
      <c r="K6" s="32"/>
      <c r="L6" s="32"/>
      <c r="M6" s="32"/>
      <c r="N6" s="32"/>
    </row>
    <row r="7" spans="1:16384">
      <c r="G7" s="32"/>
      <c r="H7" s="32"/>
      <c r="I7" s="32"/>
      <c r="J7" s="32"/>
      <c r="K7" s="32"/>
      <c r="L7" s="32"/>
      <c r="M7" s="32"/>
      <c r="N7" s="32"/>
    </row>
    <row r="8" spans="1:16384" ht="18" customHeight="1">
      <c r="A8" t="s">
        <v>1</v>
      </c>
      <c r="G8" s="32" t="s">
        <v>85</v>
      </c>
      <c r="H8" s="32"/>
      <c r="I8" s="66"/>
      <c r="J8" s="32"/>
      <c r="K8" s="32"/>
      <c r="L8" s="32"/>
      <c r="M8" s="32"/>
      <c r="N8" s="32"/>
    </row>
    <row r="9" spans="1:16384" ht="15" customHeight="1" thickBot="1">
      <c r="G9" s="32"/>
      <c r="H9" s="32"/>
      <c r="I9" s="32"/>
      <c r="J9" s="32"/>
      <c r="K9" s="32"/>
      <c r="L9" s="32"/>
      <c r="M9" s="32"/>
      <c r="N9" s="32"/>
    </row>
    <row r="10" spans="1:16384" ht="15" customHeight="1" thickTop="1">
      <c r="A10" s="194" t="s">
        <v>2</v>
      </c>
      <c r="B10" s="195"/>
      <c r="C10" s="195"/>
      <c r="D10" s="196"/>
      <c r="E10" s="203" t="s">
        <v>3</v>
      </c>
      <c r="G10" s="32"/>
      <c r="H10" s="32"/>
      <c r="I10" s="32"/>
      <c r="J10" s="32"/>
      <c r="K10" s="32"/>
      <c r="L10" s="32"/>
      <c r="M10" s="32"/>
      <c r="N10" s="32"/>
    </row>
    <row r="11" spans="1:16384" ht="15" customHeight="1">
      <c r="A11" s="198" t="s">
        <v>4</v>
      </c>
      <c r="B11" s="199"/>
      <c r="C11" s="166" t="s">
        <v>5</v>
      </c>
      <c r="D11" s="205"/>
      <c r="E11" s="204"/>
      <c r="G11" s="32"/>
      <c r="H11" s="32"/>
      <c r="I11" s="32"/>
      <c r="J11" s="32"/>
      <c r="K11" s="32"/>
      <c r="L11" s="32"/>
      <c r="M11" s="32"/>
      <c r="N11" s="32"/>
    </row>
    <row r="12" spans="1:16384" ht="27" customHeight="1" thickBot="1">
      <c r="A12" s="78" t="s">
        <v>6</v>
      </c>
      <c r="B12" s="79" t="s">
        <v>7</v>
      </c>
      <c r="C12" s="79" t="s">
        <v>6</v>
      </c>
      <c r="D12" s="80" t="s">
        <v>7</v>
      </c>
      <c r="E12" s="133" t="s">
        <v>6</v>
      </c>
      <c r="F12" s="32"/>
      <c r="G12" s="32"/>
      <c r="H12" s="32"/>
      <c r="I12" s="32"/>
      <c r="J12" s="32"/>
      <c r="K12" s="32"/>
      <c r="L12" s="32"/>
      <c r="M12" s="32"/>
      <c r="N12" s="32"/>
    </row>
    <row r="13" spans="1:16384" ht="16.5" thickTop="1" thickBot="1">
      <c r="A13" s="134">
        <v>19</v>
      </c>
      <c r="B13" s="83">
        <f>A13/E13</f>
        <v>0.73076923076923073</v>
      </c>
      <c r="C13" s="84">
        <v>7</v>
      </c>
      <c r="D13" s="105">
        <f>C13/E13</f>
        <v>0.26923076923076922</v>
      </c>
      <c r="E13" s="135">
        <v>26</v>
      </c>
      <c r="F13" s="32"/>
      <c r="G13" s="32"/>
      <c r="H13" s="32"/>
      <c r="I13" s="32"/>
      <c r="J13" s="32"/>
      <c r="K13" s="32"/>
      <c r="L13" s="32"/>
      <c r="M13" s="32"/>
      <c r="N13" s="32"/>
    </row>
    <row r="14" spans="1:16384" ht="18.75" thickTop="1">
      <c r="A14" s="1"/>
      <c r="F14" s="32"/>
      <c r="G14" s="32"/>
      <c r="H14" s="32"/>
      <c r="I14" s="32"/>
      <c r="J14" s="32"/>
      <c r="K14" s="32"/>
      <c r="L14" s="32"/>
      <c r="M14" s="32"/>
      <c r="N14" s="32"/>
    </row>
    <row r="15" spans="1:16384">
      <c r="H15" s="32"/>
      <c r="I15" s="32"/>
      <c r="J15" s="32"/>
      <c r="K15" s="32"/>
      <c r="L15" s="32"/>
      <c r="M15" s="32"/>
      <c r="N15" s="32"/>
    </row>
    <row r="16" spans="1:16384" ht="18" customHeight="1" thickBot="1">
      <c r="A16" s="184" t="s">
        <v>9</v>
      </c>
      <c r="B16" s="184"/>
      <c r="C16" s="184"/>
      <c r="D16" s="184"/>
      <c r="E16" s="184"/>
      <c r="F16" s="184"/>
      <c r="G16" s="184"/>
    </row>
    <row r="17" spans="1:11" ht="15" customHeight="1" thickTop="1">
      <c r="A17" s="185"/>
      <c r="B17" s="194" t="s">
        <v>10</v>
      </c>
      <c r="C17" s="195"/>
      <c r="D17" s="195"/>
      <c r="E17" s="195"/>
      <c r="F17" s="195"/>
      <c r="G17" s="196"/>
    </row>
    <row r="18" spans="1:11" ht="43.5" customHeight="1">
      <c r="A18" s="186"/>
      <c r="B18" s="202" t="s">
        <v>11</v>
      </c>
      <c r="C18" s="189"/>
      <c r="D18" s="189" t="s">
        <v>12</v>
      </c>
      <c r="E18" s="189"/>
      <c r="F18" s="189" t="s">
        <v>13</v>
      </c>
      <c r="G18" s="173"/>
    </row>
    <row r="19" spans="1:11" ht="15" customHeight="1" thickBot="1">
      <c r="A19" s="187"/>
      <c r="B19" s="78" t="s">
        <v>6</v>
      </c>
      <c r="C19" s="79" t="s">
        <v>7</v>
      </c>
      <c r="D19" s="79" t="s">
        <v>6</v>
      </c>
      <c r="E19" s="79" t="s">
        <v>7</v>
      </c>
      <c r="F19" s="79" t="s">
        <v>6</v>
      </c>
      <c r="G19" s="80" t="s">
        <v>7</v>
      </c>
    </row>
    <row r="20" spans="1:11" ht="15" customHeight="1" thickTop="1" thickBot="1">
      <c r="A20" s="81"/>
      <c r="B20" s="82">
        <v>23</v>
      </c>
      <c r="C20" s="83">
        <f>B20/H5</f>
        <v>0.88461538461538458</v>
      </c>
      <c r="D20" s="84">
        <v>3</v>
      </c>
      <c r="E20" s="83">
        <f>D20/H5</f>
        <v>0.11538461538461539</v>
      </c>
      <c r="F20" s="84">
        <v>0</v>
      </c>
      <c r="G20" s="114">
        <f>F20/H5</f>
        <v>0</v>
      </c>
    </row>
    <row r="21" spans="1:11" ht="15.75" thickTop="1"/>
    <row r="22" spans="1:11" ht="18">
      <c r="A22" s="1"/>
    </row>
    <row r="24" spans="1:11" ht="18" customHeight="1" thickBot="1">
      <c r="A24" s="183" t="s">
        <v>149</v>
      </c>
      <c r="B24" s="183"/>
      <c r="C24" s="183"/>
      <c r="D24" s="183"/>
      <c r="E24" s="183"/>
      <c r="F24" s="183"/>
      <c r="G24" s="183"/>
      <c r="H24" s="184"/>
      <c r="I24" s="184"/>
      <c r="J24" s="184"/>
      <c r="K24" s="184"/>
    </row>
    <row r="25" spans="1:11" ht="66" customHeight="1" thickTop="1">
      <c r="A25" s="197"/>
      <c r="B25" s="198" t="s">
        <v>152</v>
      </c>
      <c r="C25" s="199"/>
      <c r="D25" s="166" t="s">
        <v>150</v>
      </c>
      <c r="E25" s="165"/>
      <c r="F25" s="166" t="s">
        <v>8</v>
      </c>
      <c r="G25" s="165"/>
      <c r="H25" s="200" t="s">
        <v>151</v>
      </c>
      <c r="I25" s="201"/>
    </row>
    <row r="26" spans="1:11" ht="15" customHeight="1" thickBot="1">
      <c r="A26" s="197"/>
      <c r="B26" s="78" t="s">
        <v>6</v>
      </c>
      <c r="C26" s="79" t="s">
        <v>7</v>
      </c>
      <c r="D26" s="79" t="s">
        <v>6</v>
      </c>
      <c r="E26" s="79" t="s">
        <v>7</v>
      </c>
      <c r="F26" s="79" t="s">
        <v>6</v>
      </c>
      <c r="G26" s="79" t="s">
        <v>7</v>
      </c>
      <c r="H26" s="79" t="s">
        <v>6</v>
      </c>
      <c r="I26" s="93" t="s">
        <v>7</v>
      </c>
    </row>
    <row r="27" spans="1:11" ht="15" customHeight="1" thickTop="1" thickBot="1">
      <c r="A27" s="81"/>
      <c r="B27" s="82">
        <v>14</v>
      </c>
      <c r="C27" s="83">
        <f>B27/F27</f>
        <v>0.56000000000000005</v>
      </c>
      <c r="D27" s="84">
        <v>11</v>
      </c>
      <c r="E27" s="83">
        <f>D27/F27</f>
        <v>0.44</v>
      </c>
      <c r="F27" s="84">
        <v>25</v>
      </c>
      <c r="G27" s="83">
        <f>F27/H5</f>
        <v>0.96153846153846156</v>
      </c>
      <c r="H27" s="84">
        <v>1</v>
      </c>
      <c r="I27" s="85">
        <f>H27/H5</f>
        <v>3.8461538461538464E-2</v>
      </c>
    </row>
    <row r="28" spans="1:11" ht="15.75" thickTop="1"/>
    <row r="30" spans="1:11" ht="32.25" thickBot="1">
      <c r="A30" s="5" t="s">
        <v>172</v>
      </c>
    </row>
    <row r="32" spans="1:11" ht="18" customHeight="1" thickBot="1">
      <c r="A32" s="183" t="s">
        <v>19</v>
      </c>
      <c r="B32" s="184"/>
      <c r="C32" s="184"/>
      <c r="D32" s="184"/>
      <c r="E32" s="184"/>
      <c r="F32" s="184"/>
      <c r="G32" s="184"/>
      <c r="H32" s="184"/>
      <c r="I32" s="184"/>
    </row>
    <row r="33" spans="1:15" ht="15" customHeight="1" thickTop="1">
      <c r="A33" s="185"/>
      <c r="B33" s="207" t="s">
        <v>20</v>
      </c>
      <c r="C33" s="208"/>
      <c r="D33" s="208"/>
      <c r="E33" s="208"/>
      <c r="F33" s="208"/>
      <c r="G33" s="208"/>
      <c r="H33" s="208"/>
      <c r="I33" s="208"/>
      <c r="J33" s="209"/>
      <c r="K33" s="209"/>
      <c r="L33" s="209"/>
      <c r="M33" s="209"/>
      <c r="N33" s="209"/>
      <c r="O33" s="210"/>
    </row>
    <row r="34" spans="1:15" ht="15" customHeight="1">
      <c r="A34" s="186"/>
      <c r="B34" s="188" t="s">
        <v>21</v>
      </c>
      <c r="C34" s="189"/>
      <c r="D34" s="188" t="s">
        <v>22</v>
      </c>
      <c r="E34" s="189"/>
      <c r="F34" s="188" t="s">
        <v>23</v>
      </c>
      <c r="G34" s="189"/>
      <c r="H34" s="188" t="s">
        <v>24</v>
      </c>
      <c r="I34" s="190"/>
      <c r="J34" s="191" t="s">
        <v>8</v>
      </c>
      <c r="K34" s="192"/>
      <c r="L34" s="193" t="s">
        <v>153</v>
      </c>
      <c r="M34" s="190"/>
      <c r="N34" s="191" t="s">
        <v>151</v>
      </c>
      <c r="O34" s="173"/>
    </row>
    <row r="35" spans="1:15" ht="15" customHeight="1" thickBot="1">
      <c r="A35" s="187"/>
      <c r="B35" s="79" t="s">
        <v>6</v>
      </c>
      <c r="C35" s="79" t="s">
        <v>7</v>
      </c>
      <c r="D35" s="79" t="s">
        <v>6</v>
      </c>
      <c r="E35" s="79" t="s">
        <v>7</v>
      </c>
      <c r="F35" s="79" t="s">
        <v>6</v>
      </c>
      <c r="G35" s="79" t="s">
        <v>7</v>
      </c>
      <c r="H35" s="79" t="s">
        <v>6</v>
      </c>
      <c r="I35" s="136" t="s">
        <v>7</v>
      </c>
      <c r="J35" s="94" t="s">
        <v>6</v>
      </c>
      <c r="K35" s="116" t="s">
        <v>7</v>
      </c>
      <c r="L35" s="138" t="s">
        <v>6</v>
      </c>
      <c r="M35" s="116" t="s">
        <v>7</v>
      </c>
      <c r="N35" s="138" t="s">
        <v>6</v>
      </c>
      <c r="O35" s="80" t="s">
        <v>7</v>
      </c>
    </row>
    <row r="36" spans="1:15" ht="15" customHeight="1" thickTop="1" thickBot="1">
      <c r="A36" s="81"/>
      <c r="B36" s="84">
        <v>20</v>
      </c>
      <c r="C36" s="83">
        <f>B36/J36</f>
        <v>0.76923076923076927</v>
      </c>
      <c r="D36" s="84">
        <v>2</v>
      </c>
      <c r="E36" s="83">
        <f>D36/J36</f>
        <v>7.6923076923076927E-2</v>
      </c>
      <c r="F36" s="84">
        <v>2</v>
      </c>
      <c r="G36" s="83">
        <f>F36/J36</f>
        <v>7.6923076923076927E-2</v>
      </c>
      <c r="H36" s="84">
        <v>1</v>
      </c>
      <c r="I36" s="137">
        <f>H36/J36</f>
        <v>3.8461538461538464E-2</v>
      </c>
      <c r="J36" s="97">
        <v>26</v>
      </c>
      <c r="K36" s="113">
        <f>J36/H5</f>
        <v>1</v>
      </c>
      <c r="L36" s="139">
        <v>0</v>
      </c>
      <c r="M36" s="113">
        <f>L36/H5</f>
        <v>0</v>
      </c>
      <c r="N36" s="139">
        <v>1</v>
      </c>
      <c r="O36" s="114">
        <f>N36/H5</f>
        <v>3.8461538461538464E-2</v>
      </c>
    </row>
    <row r="37" spans="1:15" ht="15.75" thickTop="1"/>
    <row r="40" spans="1:15" ht="15.75" customHeight="1" thickBot="1">
      <c r="A40" s="217" t="s">
        <v>26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1" spans="1:15" ht="33.75" customHeight="1" thickTop="1">
      <c r="A41" s="218"/>
      <c r="B41" s="215" t="s">
        <v>154</v>
      </c>
      <c r="C41" s="216"/>
      <c r="D41" s="216" t="s">
        <v>155</v>
      </c>
      <c r="E41" s="216"/>
      <c r="F41" s="216" t="s">
        <v>156</v>
      </c>
      <c r="G41" s="216"/>
      <c r="H41" s="216" t="s">
        <v>27</v>
      </c>
      <c r="I41" s="216"/>
      <c r="J41" s="216" t="s">
        <v>8</v>
      </c>
      <c r="K41" s="216"/>
      <c r="L41" s="216" t="s">
        <v>153</v>
      </c>
      <c r="M41" s="216"/>
      <c r="N41" s="211" t="s">
        <v>151</v>
      </c>
      <c r="O41" s="212"/>
    </row>
    <row r="42" spans="1:15" ht="15.75" thickBot="1">
      <c r="A42" s="218"/>
      <c r="B42" s="124" t="s">
        <v>6</v>
      </c>
      <c r="C42" s="125" t="s">
        <v>7</v>
      </c>
      <c r="D42" s="125" t="s">
        <v>6</v>
      </c>
      <c r="E42" s="125" t="s">
        <v>7</v>
      </c>
      <c r="F42" s="125" t="s">
        <v>6</v>
      </c>
      <c r="G42" s="125" t="s">
        <v>7</v>
      </c>
      <c r="H42" s="125" t="s">
        <v>6</v>
      </c>
      <c r="I42" s="125" t="s">
        <v>7</v>
      </c>
      <c r="J42" s="125" t="s">
        <v>6</v>
      </c>
      <c r="K42" s="125" t="s">
        <v>7</v>
      </c>
      <c r="L42" s="125" t="s">
        <v>6</v>
      </c>
      <c r="M42" s="125" t="s">
        <v>7</v>
      </c>
      <c r="N42" s="125" t="s">
        <v>6</v>
      </c>
      <c r="O42" s="126" t="s">
        <v>7</v>
      </c>
    </row>
    <row r="43" spans="1:15" ht="16.5" thickTop="1" thickBot="1">
      <c r="A43" s="127"/>
      <c r="B43" s="128">
        <v>1</v>
      </c>
      <c r="C43" s="129">
        <f>B43/J43</f>
        <v>3.8461538461538464E-2</v>
      </c>
      <c r="D43" s="130">
        <v>25</v>
      </c>
      <c r="E43" s="129">
        <f>D43/J43</f>
        <v>0.96153846153846156</v>
      </c>
      <c r="F43" s="130">
        <v>0</v>
      </c>
      <c r="G43" s="129">
        <f>F43/J43</f>
        <v>0</v>
      </c>
      <c r="H43" s="130">
        <v>0</v>
      </c>
      <c r="I43" s="129">
        <f>H43/J43</f>
        <v>0</v>
      </c>
      <c r="J43" s="130">
        <v>26</v>
      </c>
      <c r="K43" s="129">
        <f>J43/H5</f>
        <v>1</v>
      </c>
      <c r="L43" s="130">
        <v>0</v>
      </c>
      <c r="M43" s="129">
        <f>L43/H5</f>
        <v>0</v>
      </c>
      <c r="N43" s="131">
        <v>0</v>
      </c>
      <c r="O43" s="132">
        <v>0</v>
      </c>
    </row>
    <row r="44" spans="1:15" ht="15.75" thickTop="1"/>
    <row r="47" spans="1:15" ht="15.75" customHeight="1" thickBot="1">
      <c r="A47" s="217" t="s">
        <v>25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</row>
    <row r="48" spans="1:15" ht="56.25" customHeight="1" thickTop="1">
      <c r="A48" s="218"/>
      <c r="B48" s="213" t="s">
        <v>157</v>
      </c>
      <c r="C48" s="214"/>
      <c r="D48" s="214"/>
      <c r="E48" s="211"/>
      <c r="F48" s="223" t="s">
        <v>158</v>
      </c>
      <c r="G48" s="214"/>
      <c r="H48" s="214"/>
      <c r="I48" s="211"/>
      <c r="J48" s="223" t="s">
        <v>159</v>
      </c>
      <c r="K48" s="214"/>
      <c r="L48" s="214"/>
      <c r="M48" s="224"/>
    </row>
    <row r="49" spans="1:17" ht="15" customHeight="1">
      <c r="A49" s="218"/>
      <c r="B49" s="260" t="s">
        <v>15</v>
      </c>
      <c r="C49" s="162"/>
      <c r="D49" s="221" t="s">
        <v>14</v>
      </c>
      <c r="E49" s="222"/>
      <c r="F49" s="220" t="s">
        <v>15</v>
      </c>
      <c r="G49" s="162"/>
      <c r="H49" s="221" t="s">
        <v>14</v>
      </c>
      <c r="I49" s="222"/>
      <c r="J49" s="220" t="s">
        <v>15</v>
      </c>
      <c r="K49" s="162"/>
      <c r="L49" s="221" t="s">
        <v>14</v>
      </c>
      <c r="M49" s="225"/>
    </row>
    <row r="50" spans="1:17" ht="17.25" customHeight="1" thickBot="1">
      <c r="A50" s="219"/>
      <c r="B50" s="11" t="s">
        <v>6</v>
      </c>
      <c r="C50" s="12" t="s">
        <v>7</v>
      </c>
      <c r="D50" s="12" t="s">
        <v>6</v>
      </c>
      <c r="E50" s="12" t="s">
        <v>7</v>
      </c>
      <c r="F50" s="12" t="s">
        <v>6</v>
      </c>
      <c r="G50" s="12" t="s">
        <v>7</v>
      </c>
      <c r="H50" s="12" t="s">
        <v>6</v>
      </c>
      <c r="I50" s="12" t="s">
        <v>7</v>
      </c>
      <c r="J50" s="12" t="s">
        <v>6</v>
      </c>
      <c r="K50" s="12" t="s">
        <v>7</v>
      </c>
      <c r="L50" s="12" t="s">
        <v>6</v>
      </c>
      <c r="M50" s="13" t="s">
        <v>7</v>
      </c>
    </row>
    <row r="51" spans="1:17" ht="16.5" thickTop="1" thickBot="1">
      <c r="A51" s="107"/>
      <c r="B51" s="119">
        <v>17</v>
      </c>
      <c r="C51" s="120">
        <f>B51/(B51+D51)</f>
        <v>0.65384615384615385</v>
      </c>
      <c r="D51" s="121">
        <v>9</v>
      </c>
      <c r="E51" s="120">
        <f>D51/(D51+B51)</f>
        <v>0.34615384615384615</v>
      </c>
      <c r="F51" s="110">
        <v>8</v>
      </c>
      <c r="G51" s="122">
        <f>F51/(F51+H51)</f>
        <v>0.88888888888888884</v>
      </c>
      <c r="H51" s="110">
        <v>1</v>
      </c>
      <c r="I51" s="122">
        <f>H51/(F51+H51)</f>
        <v>0.1111111111111111</v>
      </c>
      <c r="J51" s="110">
        <v>1</v>
      </c>
      <c r="K51" s="122">
        <f>J51/(J51+L51)</f>
        <v>1</v>
      </c>
      <c r="L51" s="110">
        <v>0</v>
      </c>
      <c r="M51" s="123">
        <f>L51/(L51+J51)</f>
        <v>0</v>
      </c>
    </row>
    <row r="52" spans="1:17" ht="15.75" thickTop="1"/>
    <row r="54" spans="1:17" ht="18" customHeight="1" thickBot="1">
      <c r="A54" s="184" t="s">
        <v>28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</row>
    <row r="55" spans="1:17" ht="15" customHeight="1" thickTop="1">
      <c r="A55" s="185"/>
      <c r="B55" s="207" t="s">
        <v>29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35"/>
    </row>
    <row r="56" spans="1:17" ht="15" customHeight="1">
      <c r="A56" s="186"/>
      <c r="B56" s="202" t="s">
        <v>30</v>
      </c>
      <c r="C56" s="189"/>
      <c r="D56" s="189" t="s">
        <v>31</v>
      </c>
      <c r="E56" s="189"/>
      <c r="F56" s="189" t="s">
        <v>32</v>
      </c>
      <c r="G56" s="189"/>
      <c r="H56" s="189" t="s">
        <v>33</v>
      </c>
      <c r="I56" s="189"/>
      <c r="J56" s="189" t="s">
        <v>177</v>
      </c>
      <c r="K56" s="189"/>
      <c r="L56" s="166" t="s">
        <v>8</v>
      </c>
      <c r="M56" s="238"/>
      <c r="N56" s="259" t="s">
        <v>153</v>
      </c>
      <c r="O56" s="190"/>
      <c r="P56" s="259" t="s">
        <v>151</v>
      </c>
      <c r="Q56" s="173"/>
    </row>
    <row r="57" spans="1:17" ht="15" customHeight="1" thickBot="1">
      <c r="A57" s="241"/>
      <c r="B57" s="6" t="s">
        <v>6</v>
      </c>
      <c r="C57" s="7" t="s">
        <v>7</v>
      </c>
      <c r="D57" s="7" t="s">
        <v>6</v>
      </c>
      <c r="E57" s="7" t="s">
        <v>7</v>
      </c>
      <c r="F57" s="7" t="s">
        <v>6</v>
      </c>
      <c r="G57" s="7" t="s">
        <v>7</v>
      </c>
      <c r="H57" s="7" t="s">
        <v>6</v>
      </c>
      <c r="I57" s="7" t="s">
        <v>7</v>
      </c>
      <c r="J57" s="7" t="s">
        <v>6</v>
      </c>
      <c r="K57" s="7" t="s">
        <v>7</v>
      </c>
      <c r="L57" s="7" t="s">
        <v>6</v>
      </c>
      <c r="M57" s="22" t="s">
        <v>7</v>
      </c>
      <c r="N57" s="140" t="s">
        <v>6</v>
      </c>
      <c r="O57" s="22" t="s">
        <v>7</v>
      </c>
      <c r="P57" s="140" t="s">
        <v>6</v>
      </c>
      <c r="Q57" s="8" t="s">
        <v>7</v>
      </c>
    </row>
    <row r="58" spans="1:17" ht="15" customHeight="1" thickTop="1" thickBot="1">
      <c r="A58" s="86"/>
      <c r="B58" s="87">
        <v>19</v>
      </c>
      <c r="C58" s="88">
        <f>B58/L58</f>
        <v>0.76</v>
      </c>
      <c r="D58" s="89">
        <v>2</v>
      </c>
      <c r="E58" s="88">
        <f>D58/L58</f>
        <v>0.08</v>
      </c>
      <c r="F58" s="89">
        <v>4</v>
      </c>
      <c r="G58" s="88">
        <f>F58/L58</f>
        <v>0.16</v>
      </c>
      <c r="H58" s="89">
        <v>0</v>
      </c>
      <c r="I58" s="88">
        <f>H58/L58</f>
        <v>0</v>
      </c>
      <c r="J58" s="89">
        <v>0</v>
      </c>
      <c r="K58" s="88">
        <f>J58/L58</f>
        <v>0</v>
      </c>
      <c r="L58" s="89">
        <v>25</v>
      </c>
      <c r="M58" s="99">
        <f>L58/H5</f>
        <v>0.96153846153846156</v>
      </c>
      <c r="N58" s="91">
        <v>0</v>
      </c>
      <c r="O58" s="141">
        <f>N58/H5</f>
        <v>0</v>
      </c>
      <c r="P58" s="142">
        <v>1</v>
      </c>
      <c r="Q58" s="98">
        <f>P58/H5</f>
        <v>3.8461538461538464E-2</v>
      </c>
    </row>
    <row r="59" spans="1:17" ht="15.75" thickTop="1"/>
    <row r="61" spans="1:17">
      <c r="A61" s="9" t="s">
        <v>34</v>
      </c>
    </row>
    <row r="63" spans="1:17" ht="18" customHeight="1" thickBot="1">
      <c r="A63" s="184" t="s">
        <v>35</v>
      </c>
      <c r="B63" s="184"/>
      <c r="C63" s="184"/>
      <c r="D63" s="184"/>
      <c r="E63" s="184"/>
    </row>
    <row r="64" spans="1:17" ht="15" customHeight="1" thickTop="1">
      <c r="A64" s="185"/>
      <c r="B64" s="194" t="s">
        <v>36</v>
      </c>
      <c r="C64" s="195"/>
      <c r="D64" s="195"/>
      <c r="E64" s="196"/>
    </row>
    <row r="65" spans="1:13" ht="15" customHeight="1">
      <c r="A65" s="186"/>
      <c r="B65" s="202" t="s">
        <v>37</v>
      </c>
      <c r="C65" s="189"/>
      <c r="D65" s="189" t="s">
        <v>38</v>
      </c>
      <c r="E65" s="173"/>
    </row>
    <row r="66" spans="1:13" ht="15" customHeight="1" thickBot="1">
      <c r="A66" s="187"/>
      <c r="B66" s="78" t="s">
        <v>6</v>
      </c>
      <c r="C66" s="79" t="s">
        <v>7</v>
      </c>
      <c r="D66" s="79" t="s">
        <v>6</v>
      </c>
      <c r="E66" s="80" t="s">
        <v>7</v>
      </c>
    </row>
    <row r="67" spans="1:13" ht="15" customHeight="1" thickTop="1" thickBot="1">
      <c r="A67" s="81"/>
      <c r="B67" s="82">
        <v>2</v>
      </c>
      <c r="C67" s="83">
        <f>B67/D58</f>
        <v>1</v>
      </c>
      <c r="D67" s="84">
        <v>0</v>
      </c>
      <c r="E67" s="114">
        <f>D67/D58</f>
        <v>0</v>
      </c>
    </row>
    <row r="68" spans="1:13" ht="15.75" thickTop="1"/>
    <row r="69" spans="1:13" ht="18">
      <c r="A69" s="1"/>
    </row>
    <row r="70" spans="1:13">
      <c r="A70" s="9" t="s">
        <v>39</v>
      </c>
    </row>
    <row r="71" spans="1:13" ht="18" customHeight="1" thickBot="1">
      <c r="A71" s="242" t="s">
        <v>40</v>
      </c>
      <c r="B71" s="242"/>
      <c r="C71" s="242"/>
      <c r="D71" s="242"/>
      <c r="E71" s="242"/>
      <c r="F71" s="68"/>
      <c r="G71" s="68"/>
      <c r="H71" s="68"/>
      <c r="I71" s="68"/>
      <c r="J71" s="68"/>
      <c r="K71" s="68"/>
    </row>
    <row r="72" spans="1:13" ht="15" customHeight="1" thickTop="1">
      <c r="A72" s="185"/>
      <c r="B72" s="245" t="s">
        <v>41</v>
      </c>
      <c r="C72" s="246"/>
      <c r="D72" s="246"/>
      <c r="E72" s="246"/>
      <c r="F72" s="246"/>
      <c r="G72" s="246"/>
      <c r="H72" s="246"/>
      <c r="I72" s="246"/>
      <c r="J72" s="246"/>
      <c r="K72" s="246"/>
      <c r="L72" s="67"/>
    </row>
    <row r="73" spans="1:13" ht="15" customHeight="1">
      <c r="A73" s="186"/>
      <c r="B73" s="248" t="s">
        <v>14</v>
      </c>
      <c r="C73" s="249"/>
      <c r="D73" s="249" t="s">
        <v>15</v>
      </c>
      <c r="E73" s="244"/>
      <c r="F73" s="226" t="s">
        <v>8</v>
      </c>
      <c r="G73" s="244"/>
      <c r="H73" s="226" t="s">
        <v>153</v>
      </c>
      <c r="I73" s="244"/>
      <c r="J73" s="226" t="s">
        <v>151</v>
      </c>
      <c r="K73" s="227"/>
    </row>
    <row r="74" spans="1:13" ht="15" customHeight="1" thickBot="1">
      <c r="A74" s="241"/>
      <c r="B74" s="6" t="s">
        <v>6</v>
      </c>
      <c r="C74" s="7" t="s">
        <v>7</v>
      </c>
      <c r="D74" s="7" t="s">
        <v>6</v>
      </c>
      <c r="E74" s="29" t="s">
        <v>7</v>
      </c>
      <c r="F74" s="23" t="s">
        <v>6</v>
      </c>
      <c r="G74" s="29" t="s">
        <v>7</v>
      </c>
      <c r="H74" s="23" t="s">
        <v>6</v>
      </c>
      <c r="I74" s="29" t="s">
        <v>7</v>
      </c>
      <c r="J74" s="23" t="s">
        <v>6</v>
      </c>
      <c r="K74" s="8" t="s">
        <v>7</v>
      </c>
    </row>
    <row r="75" spans="1:13" ht="15" customHeight="1" thickTop="1" thickBot="1">
      <c r="A75" s="86"/>
      <c r="B75" s="87">
        <v>6</v>
      </c>
      <c r="C75" s="88">
        <f>B75/F75</f>
        <v>0.23076923076923078</v>
      </c>
      <c r="D75" s="89">
        <v>19</v>
      </c>
      <c r="E75" s="99">
        <f>D75/F75</f>
        <v>0.73076923076923073</v>
      </c>
      <c r="F75" s="143">
        <v>26</v>
      </c>
      <c r="G75" s="144">
        <f>F75/H5</f>
        <v>1</v>
      </c>
      <c r="H75" s="143">
        <v>0</v>
      </c>
      <c r="I75" s="144">
        <f>H75/H5</f>
        <v>0</v>
      </c>
      <c r="J75" s="91">
        <v>1</v>
      </c>
      <c r="K75" s="98">
        <f>J75/H5</f>
        <v>3.8461538461538464E-2</v>
      </c>
    </row>
    <row r="76" spans="1:13" ht="15.75" thickTop="1"/>
    <row r="77" spans="1:13" ht="18">
      <c r="A77" s="1"/>
    </row>
    <row r="78" spans="1:13">
      <c r="A78" s="9" t="s">
        <v>42</v>
      </c>
    </row>
    <row r="79" spans="1:13" ht="18" customHeight="1" thickBot="1">
      <c r="A79" s="184" t="s">
        <v>43</v>
      </c>
      <c r="B79" s="184"/>
      <c r="C79" s="184"/>
      <c r="D79" s="184"/>
      <c r="E79" s="184"/>
      <c r="F79" s="184"/>
      <c r="G79" s="184"/>
    </row>
    <row r="80" spans="1:13" ht="15" customHeight="1" thickTop="1">
      <c r="A80" s="185"/>
      <c r="B80" s="207" t="s">
        <v>44</v>
      </c>
      <c r="C80" s="236"/>
      <c r="D80" s="236"/>
      <c r="E80" s="236"/>
      <c r="F80" s="236"/>
      <c r="G80" s="243"/>
      <c r="H80" s="209"/>
      <c r="I80" s="209"/>
      <c r="J80" s="209"/>
      <c r="K80" s="209"/>
      <c r="L80" s="209"/>
      <c r="M80" s="210"/>
    </row>
    <row r="81" spans="1:26" ht="30" customHeight="1">
      <c r="A81" s="186"/>
      <c r="B81" s="202" t="s">
        <v>45</v>
      </c>
      <c r="C81" s="189"/>
      <c r="D81" s="189" t="s">
        <v>46</v>
      </c>
      <c r="E81" s="189"/>
      <c r="F81" s="189" t="s">
        <v>16</v>
      </c>
      <c r="G81" s="192"/>
      <c r="H81" s="165" t="s">
        <v>8</v>
      </c>
      <c r="I81" s="192"/>
      <c r="J81" s="165" t="s">
        <v>153</v>
      </c>
      <c r="K81" s="192"/>
      <c r="L81" s="165" t="s">
        <v>151</v>
      </c>
      <c r="M81" s="173"/>
    </row>
    <row r="82" spans="1:26" ht="15" customHeight="1" thickBot="1">
      <c r="A82" s="241"/>
      <c r="B82" s="6" t="s">
        <v>6</v>
      </c>
      <c r="C82" s="7" t="s">
        <v>7</v>
      </c>
      <c r="D82" s="7" t="s">
        <v>6</v>
      </c>
      <c r="E82" s="7" t="s">
        <v>7</v>
      </c>
      <c r="F82" s="7" t="s">
        <v>6</v>
      </c>
      <c r="G82" s="29" t="s">
        <v>7</v>
      </c>
      <c r="H82" s="23" t="s">
        <v>6</v>
      </c>
      <c r="I82" s="29" t="s">
        <v>7</v>
      </c>
      <c r="J82" s="23" t="s">
        <v>6</v>
      </c>
      <c r="K82" s="29" t="s">
        <v>7</v>
      </c>
      <c r="L82" s="23" t="s">
        <v>6</v>
      </c>
      <c r="M82" s="8" t="s">
        <v>7</v>
      </c>
    </row>
    <row r="83" spans="1:26" ht="15" customHeight="1" thickTop="1" thickBot="1">
      <c r="A83" s="24"/>
      <c r="B83" s="25">
        <v>0</v>
      </c>
      <c r="C83" s="26">
        <f>B83/H83</f>
        <v>0</v>
      </c>
      <c r="D83" s="27">
        <v>3</v>
      </c>
      <c r="E83" s="26">
        <f>D83/H83</f>
        <v>0.75</v>
      </c>
      <c r="F83" s="27">
        <v>1</v>
      </c>
      <c r="G83" s="145">
        <f>F83/H83</f>
        <v>0.25</v>
      </c>
      <c r="H83" s="115">
        <v>4</v>
      </c>
      <c r="I83" s="145">
        <f>H83/H5</f>
        <v>0.15384615384615385</v>
      </c>
      <c r="J83" s="115">
        <v>21</v>
      </c>
      <c r="K83" s="145">
        <f>J83/H5</f>
        <v>0.80769230769230771</v>
      </c>
      <c r="L83" s="115">
        <v>1</v>
      </c>
      <c r="M83" s="28">
        <f>L83/H5</f>
        <v>3.8461538461538464E-2</v>
      </c>
    </row>
    <row r="84" spans="1:26" ht="15.75" thickTop="1"/>
    <row r="87" spans="1:26" ht="18" customHeight="1" thickBot="1">
      <c r="A87" s="184" t="s">
        <v>47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</row>
    <row r="88" spans="1:26" ht="15" customHeight="1" thickTop="1">
      <c r="A88" s="185"/>
      <c r="B88" s="174" t="s">
        <v>48</v>
      </c>
      <c r="C88" s="175"/>
      <c r="D88" s="175"/>
      <c r="E88" s="175"/>
      <c r="F88" s="175"/>
      <c r="G88" s="176"/>
      <c r="H88" s="177" t="s">
        <v>49</v>
      </c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67"/>
    </row>
    <row r="89" spans="1:26" ht="36" customHeight="1">
      <c r="A89" s="186"/>
      <c r="B89" s="202" t="s">
        <v>50</v>
      </c>
      <c r="C89" s="189"/>
      <c r="D89" s="189" t="s">
        <v>51</v>
      </c>
      <c r="E89" s="247"/>
      <c r="F89" s="165" t="s">
        <v>151</v>
      </c>
      <c r="G89" s="173"/>
      <c r="H89" s="165" t="s">
        <v>52</v>
      </c>
      <c r="I89" s="189"/>
      <c r="J89" s="189" t="s">
        <v>53</v>
      </c>
      <c r="K89" s="189"/>
      <c r="L89" s="189" t="s">
        <v>54</v>
      </c>
      <c r="M89" s="189"/>
      <c r="N89" s="189" t="s">
        <v>55</v>
      </c>
      <c r="O89" s="189"/>
      <c r="P89" s="189" t="s">
        <v>56</v>
      </c>
      <c r="Q89" s="189"/>
      <c r="R89" s="189" t="s">
        <v>57</v>
      </c>
      <c r="S89" s="189"/>
      <c r="T89" s="189" t="s">
        <v>58</v>
      </c>
      <c r="U89" s="190"/>
      <c r="V89" s="189" t="s">
        <v>8</v>
      </c>
      <c r="W89" s="192"/>
      <c r="X89" s="165" t="s">
        <v>151</v>
      </c>
      <c r="Y89" s="173"/>
    </row>
    <row r="90" spans="1:26" ht="15" customHeight="1" thickBot="1">
      <c r="A90" s="187"/>
      <c r="B90" s="78" t="s">
        <v>6</v>
      </c>
      <c r="C90" s="79" t="s">
        <v>7</v>
      </c>
      <c r="D90" s="79" t="s">
        <v>6</v>
      </c>
      <c r="E90" s="147" t="s">
        <v>7</v>
      </c>
      <c r="F90" s="94" t="s">
        <v>6</v>
      </c>
      <c r="G90" s="80" t="s">
        <v>7</v>
      </c>
      <c r="H90" s="94" t="s">
        <v>6</v>
      </c>
      <c r="I90" s="79" t="s">
        <v>7</v>
      </c>
      <c r="J90" s="79" t="s">
        <v>6</v>
      </c>
      <c r="K90" s="79" t="s">
        <v>7</v>
      </c>
      <c r="L90" s="79" t="s">
        <v>6</v>
      </c>
      <c r="M90" s="79" t="s">
        <v>7</v>
      </c>
      <c r="N90" s="79" t="s">
        <v>6</v>
      </c>
      <c r="O90" s="79" t="s">
        <v>7</v>
      </c>
      <c r="P90" s="79" t="s">
        <v>6</v>
      </c>
      <c r="Q90" s="79" t="s">
        <v>7</v>
      </c>
      <c r="R90" s="79" t="s">
        <v>6</v>
      </c>
      <c r="S90" s="79" t="s">
        <v>7</v>
      </c>
      <c r="T90" s="79" t="s">
        <v>6</v>
      </c>
      <c r="U90" s="116" t="s">
        <v>7</v>
      </c>
      <c r="V90" s="79" t="s">
        <v>6</v>
      </c>
      <c r="W90" s="136" t="s">
        <v>7</v>
      </c>
      <c r="X90" s="23" t="s">
        <v>6</v>
      </c>
      <c r="Y90" s="8" t="s">
        <v>7</v>
      </c>
    </row>
    <row r="91" spans="1:26" ht="15" customHeight="1" thickTop="1" thickBot="1">
      <c r="A91" s="81"/>
      <c r="B91" s="117">
        <v>4</v>
      </c>
      <c r="C91" s="118">
        <f>B91/$V91</f>
        <v>0.15384615384615385</v>
      </c>
      <c r="D91" s="103">
        <v>21</v>
      </c>
      <c r="E91" s="148">
        <f>D91/$V91</f>
        <v>0.80769230769230771</v>
      </c>
      <c r="F91" s="146">
        <v>1</v>
      </c>
      <c r="G91" s="106">
        <f>F91/$V91</f>
        <v>3.8461538461538464E-2</v>
      </c>
      <c r="H91" s="97">
        <v>19</v>
      </c>
      <c r="I91" s="83">
        <f>H91/V91</f>
        <v>0.73076923076923073</v>
      </c>
      <c r="J91" s="84">
        <v>0</v>
      </c>
      <c r="K91" s="83">
        <f>J91/V91</f>
        <v>0</v>
      </c>
      <c r="L91" s="84">
        <v>0</v>
      </c>
      <c r="M91" s="83">
        <f>L91/V91</f>
        <v>0</v>
      </c>
      <c r="N91" s="84">
        <v>1</v>
      </c>
      <c r="O91" s="83">
        <f>N91/V91</f>
        <v>3.8461538461538464E-2</v>
      </c>
      <c r="P91" s="84">
        <v>5</v>
      </c>
      <c r="Q91" s="83">
        <f>P91/V91</f>
        <v>0.19230769230769232</v>
      </c>
      <c r="R91" s="84">
        <v>0</v>
      </c>
      <c r="S91" s="83">
        <f>R91/V91</f>
        <v>0</v>
      </c>
      <c r="T91" s="84">
        <v>0</v>
      </c>
      <c r="U91" s="113">
        <f>T91/V91</f>
        <v>0</v>
      </c>
      <c r="V91" s="103">
        <v>26</v>
      </c>
      <c r="W91" s="149">
        <f>V91/H5</f>
        <v>1</v>
      </c>
      <c r="X91" s="115">
        <v>1</v>
      </c>
      <c r="Y91" s="28">
        <f>X91/V91</f>
        <v>3.8461538461538464E-2</v>
      </c>
    </row>
    <row r="92" spans="1:26" ht="15.75" thickTop="1"/>
    <row r="95" spans="1:26" ht="18" customHeight="1" thickBot="1">
      <c r="A95" s="242" t="s">
        <v>59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68"/>
      <c r="S95" s="68"/>
      <c r="T95" s="68"/>
      <c r="U95" s="68"/>
      <c r="V95" s="68"/>
      <c r="W95" s="68"/>
    </row>
    <row r="96" spans="1:26" ht="15" customHeight="1" thickTop="1">
      <c r="A96" s="197"/>
      <c r="B96" s="179" t="s">
        <v>60</v>
      </c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67"/>
    </row>
    <row r="97" spans="1:23" ht="36.75" customHeight="1">
      <c r="A97" s="186"/>
      <c r="B97" s="202" t="s">
        <v>61</v>
      </c>
      <c r="C97" s="189"/>
      <c r="D97" s="189" t="s">
        <v>199</v>
      </c>
      <c r="E97" s="189"/>
      <c r="F97" s="189" t="s">
        <v>62</v>
      </c>
      <c r="G97" s="189"/>
      <c r="H97" s="189" t="s">
        <v>63</v>
      </c>
      <c r="I97" s="189"/>
      <c r="J97" s="189" t="s">
        <v>64</v>
      </c>
      <c r="K97" s="189"/>
      <c r="L97" s="189" t="s">
        <v>65</v>
      </c>
      <c r="M97" s="189"/>
      <c r="N97" s="189" t="s">
        <v>160</v>
      </c>
      <c r="O97" s="189"/>
      <c r="P97" s="189" t="s">
        <v>161</v>
      </c>
      <c r="Q97" s="206"/>
      <c r="R97" s="189" t="s">
        <v>162</v>
      </c>
      <c r="S97" s="206"/>
      <c r="T97" s="189" t="s">
        <v>8</v>
      </c>
      <c r="U97" s="192"/>
      <c r="V97" s="165" t="s">
        <v>151</v>
      </c>
      <c r="W97" s="173"/>
    </row>
    <row r="98" spans="1:23" ht="15" customHeight="1" thickBot="1">
      <c r="A98" s="187"/>
      <c r="B98" s="78" t="s">
        <v>6</v>
      </c>
      <c r="C98" s="79" t="s">
        <v>7</v>
      </c>
      <c r="D98" s="79" t="s">
        <v>6</v>
      </c>
      <c r="E98" s="79" t="s">
        <v>7</v>
      </c>
      <c r="F98" s="79" t="s">
        <v>6</v>
      </c>
      <c r="G98" s="79" t="s">
        <v>7</v>
      </c>
      <c r="H98" s="79" t="s">
        <v>6</v>
      </c>
      <c r="I98" s="79" t="s">
        <v>7</v>
      </c>
      <c r="J98" s="79" t="s">
        <v>6</v>
      </c>
      <c r="K98" s="79" t="s">
        <v>7</v>
      </c>
      <c r="L98" s="79" t="s">
        <v>6</v>
      </c>
      <c r="M98" s="79" t="s">
        <v>7</v>
      </c>
      <c r="N98" s="79" t="s">
        <v>6</v>
      </c>
      <c r="O98" s="79" t="s">
        <v>7</v>
      </c>
      <c r="P98" s="79" t="s">
        <v>6</v>
      </c>
      <c r="Q98" s="112" t="s">
        <v>7</v>
      </c>
      <c r="R98" s="79" t="s">
        <v>6</v>
      </c>
      <c r="S98" s="112" t="s">
        <v>7</v>
      </c>
      <c r="T98" s="79" t="s">
        <v>6</v>
      </c>
      <c r="U98" s="136" t="s">
        <v>7</v>
      </c>
      <c r="V98" s="94" t="s">
        <v>6</v>
      </c>
      <c r="W98" s="80" t="s">
        <v>7</v>
      </c>
    </row>
    <row r="99" spans="1:23" ht="15" customHeight="1" thickTop="1" thickBot="1">
      <c r="A99" s="81"/>
      <c r="B99" s="82">
        <v>0</v>
      </c>
      <c r="C99" s="83">
        <f>B99/T99</f>
        <v>0</v>
      </c>
      <c r="D99" s="84">
        <v>2</v>
      </c>
      <c r="E99" s="95">
        <f>D99/T99</f>
        <v>7.6923076923076927E-2</v>
      </c>
      <c r="F99" s="139">
        <v>2</v>
      </c>
      <c r="G99" s="83">
        <f>F99/T99</f>
        <v>7.6923076923076927E-2</v>
      </c>
      <c r="H99" s="84">
        <v>0</v>
      </c>
      <c r="I99" s="83">
        <f>H99/T99</f>
        <v>0</v>
      </c>
      <c r="J99" s="84">
        <v>9</v>
      </c>
      <c r="K99" s="83">
        <f>J99/T99</f>
        <v>0.34615384615384615</v>
      </c>
      <c r="L99" s="84">
        <v>4</v>
      </c>
      <c r="M99" s="83">
        <f>L99/T99</f>
        <v>0.15384615384615385</v>
      </c>
      <c r="N99" s="84">
        <v>5</v>
      </c>
      <c r="O99" s="83">
        <f>N99/T99</f>
        <v>0.19230769230769232</v>
      </c>
      <c r="P99" s="84">
        <v>0</v>
      </c>
      <c r="Q99" s="83">
        <f>P99/T99</f>
        <v>0</v>
      </c>
      <c r="R99" s="84">
        <v>0</v>
      </c>
      <c r="S99" s="113">
        <f>R99/T99</f>
        <v>0</v>
      </c>
      <c r="T99" s="103">
        <v>26</v>
      </c>
      <c r="U99" s="149">
        <f>T99/T99</f>
        <v>1</v>
      </c>
      <c r="V99" s="97">
        <v>4</v>
      </c>
      <c r="W99" s="114">
        <f>V99/T99</f>
        <v>0.15384615384615385</v>
      </c>
    </row>
    <row r="100" spans="1:23" ht="15.75" thickTop="1"/>
    <row r="101" spans="1:23" ht="18">
      <c r="A101" s="1"/>
    </row>
    <row r="103" spans="1:23" ht="18" customHeight="1" thickBot="1">
      <c r="A103" s="242" t="s">
        <v>66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68"/>
      <c r="O103" s="68"/>
      <c r="P103" s="68"/>
      <c r="Q103" s="68"/>
    </row>
    <row r="104" spans="1:23" ht="15" customHeight="1" thickTop="1">
      <c r="A104" s="197"/>
      <c r="B104" s="179" t="s">
        <v>67</v>
      </c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67"/>
    </row>
    <row r="105" spans="1:23" ht="15" customHeight="1">
      <c r="A105" s="186"/>
      <c r="B105" s="202" t="s">
        <v>68</v>
      </c>
      <c r="C105" s="189"/>
      <c r="D105" s="189" t="s">
        <v>69</v>
      </c>
      <c r="E105" s="189"/>
      <c r="F105" s="189" t="s">
        <v>70</v>
      </c>
      <c r="G105" s="189"/>
      <c r="H105" s="189" t="s">
        <v>71</v>
      </c>
      <c r="I105" s="189"/>
      <c r="J105" s="189" t="s">
        <v>72</v>
      </c>
      <c r="K105" s="189"/>
      <c r="L105" s="189" t="s">
        <v>73</v>
      </c>
      <c r="M105" s="192"/>
      <c r="N105" s="165" t="s">
        <v>8</v>
      </c>
      <c r="O105" s="192"/>
      <c r="P105" s="165" t="s">
        <v>151</v>
      </c>
      <c r="Q105" s="173"/>
    </row>
    <row r="106" spans="1:23" ht="15" customHeight="1" thickBot="1">
      <c r="A106" s="241"/>
      <c r="B106" s="6" t="s">
        <v>6</v>
      </c>
      <c r="C106" s="7" t="s">
        <v>7</v>
      </c>
      <c r="D106" s="7" t="s">
        <v>6</v>
      </c>
      <c r="E106" s="7" t="s">
        <v>7</v>
      </c>
      <c r="F106" s="7" t="s">
        <v>6</v>
      </c>
      <c r="G106" s="7" t="s">
        <v>7</v>
      </c>
      <c r="H106" s="7" t="s">
        <v>6</v>
      </c>
      <c r="I106" s="7" t="s">
        <v>7</v>
      </c>
      <c r="J106" s="7" t="s">
        <v>6</v>
      </c>
      <c r="K106" s="7" t="s">
        <v>7</v>
      </c>
      <c r="L106" s="7" t="s">
        <v>6</v>
      </c>
      <c r="M106" s="29" t="s">
        <v>7</v>
      </c>
      <c r="N106" s="23" t="s">
        <v>6</v>
      </c>
      <c r="O106" s="29" t="s">
        <v>7</v>
      </c>
      <c r="P106" s="23" t="s">
        <v>6</v>
      </c>
      <c r="Q106" s="8" t="s">
        <v>7</v>
      </c>
    </row>
    <row r="107" spans="1:23" ht="15" customHeight="1" thickTop="1" thickBot="1">
      <c r="A107" s="86"/>
      <c r="B107" s="87">
        <v>12</v>
      </c>
      <c r="C107" s="88">
        <f>B107/N107</f>
        <v>0.46153846153846156</v>
      </c>
      <c r="D107" s="89">
        <v>3</v>
      </c>
      <c r="E107" s="150">
        <f>D107/N107</f>
        <v>0.11538461538461539</v>
      </c>
      <c r="F107" s="91">
        <v>0</v>
      </c>
      <c r="G107" s="88">
        <f>F107/N107</f>
        <v>0</v>
      </c>
      <c r="H107" s="89">
        <v>0</v>
      </c>
      <c r="I107" s="88">
        <f>H107/N107</f>
        <v>0</v>
      </c>
      <c r="J107" s="89">
        <v>4</v>
      </c>
      <c r="K107" s="88">
        <f>J107/N107</f>
        <v>0.15384615384615385</v>
      </c>
      <c r="L107" s="89">
        <v>6</v>
      </c>
      <c r="M107" s="150">
        <f>L107/N107</f>
        <v>0.23076923076923078</v>
      </c>
      <c r="N107" s="143">
        <v>26</v>
      </c>
      <c r="O107" s="144">
        <f>N107/N107</f>
        <v>1</v>
      </c>
      <c r="P107" s="91">
        <v>1</v>
      </c>
      <c r="Q107" s="98">
        <f>P107/N107</f>
        <v>3.8461538461538464E-2</v>
      </c>
    </row>
    <row r="108" spans="1:23" ht="15.75" thickTop="1"/>
    <row r="110" spans="1:23" ht="15.75" thickBot="1">
      <c r="A110" s="252" t="s">
        <v>74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</row>
    <row r="111" spans="1:23" ht="61.5" customHeight="1" thickTop="1">
      <c r="A111" s="230"/>
      <c r="B111" s="215" t="s">
        <v>75</v>
      </c>
      <c r="C111" s="216"/>
      <c r="D111" s="216" t="s">
        <v>76</v>
      </c>
      <c r="E111" s="216"/>
      <c r="F111" s="216" t="s">
        <v>77</v>
      </c>
      <c r="G111" s="216"/>
      <c r="H111" s="216" t="s">
        <v>78</v>
      </c>
      <c r="I111" s="216"/>
      <c r="J111" s="216" t="s">
        <v>79</v>
      </c>
      <c r="K111" s="216"/>
      <c r="L111" s="216" t="s">
        <v>80</v>
      </c>
      <c r="M111" s="216"/>
      <c r="N111" s="216" t="s">
        <v>81</v>
      </c>
      <c r="O111" s="216"/>
      <c r="P111" s="216" t="s">
        <v>82</v>
      </c>
      <c r="Q111" s="216"/>
      <c r="R111" s="216" t="s">
        <v>83</v>
      </c>
      <c r="S111" s="250"/>
      <c r="T111" s="181" t="s">
        <v>8</v>
      </c>
      <c r="U111" s="232"/>
      <c r="V111" s="181" t="s">
        <v>151</v>
      </c>
      <c r="W111" s="182"/>
    </row>
    <row r="112" spans="1:23">
      <c r="A112" s="218"/>
      <c r="B112" s="251" t="s">
        <v>84</v>
      </c>
      <c r="C112" s="231"/>
      <c r="D112" s="231" t="s">
        <v>15</v>
      </c>
      <c r="E112" s="231"/>
      <c r="F112" s="231" t="s">
        <v>15</v>
      </c>
      <c r="G112" s="231"/>
      <c r="H112" s="231" t="s">
        <v>84</v>
      </c>
      <c r="I112" s="231"/>
      <c r="J112" s="231" t="s">
        <v>84</v>
      </c>
      <c r="K112" s="231"/>
      <c r="L112" s="231" t="s">
        <v>84</v>
      </c>
      <c r="M112" s="231"/>
      <c r="N112" s="231" t="s">
        <v>84</v>
      </c>
      <c r="O112" s="231"/>
      <c r="P112" s="231" t="s">
        <v>84</v>
      </c>
      <c r="Q112" s="231"/>
      <c r="R112" s="231" t="s">
        <v>84</v>
      </c>
      <c r="S112" s="233"/>
      <c r="T112" s="162" t="s">
        <v>84</v>
      </c>
      <c r="U112" s="233"/>
      <c r="V112" s="162" t="s">
        <v>84</v>
      </c>
      <c r="W112" s="163"/>
    </row>
    <row r="113" spans="1:23" ht="15.75" thickBot="1">
      <c r="A113" s="219"/>
      <c r="B113" s="11" t="s">
        <v>6</v>
      </c>
      <c r="C113" s="12" t="s">
        <v>7</v>
      </c>
      <c r="D113" s="12" t="s">
        <v>6</v>
      </c>
      <c r="E113" s="12" t="s">
        <v>7</v>
      </c>
      <c r="F113" s="12" t="s">
        <v>6</v>
      </c>
      <c r="G113" s="12" t="s">
        <v>7</v>
      </c>
      <c r="H113" s="12" t="s">
        <v>6</v>
      </c>
      <c r="I113" s="12" t="s">
        <v>7</v>
      </c>
      <c r="J113" s="12" t="s">
        <v>6</v>
      </c>
      <c r="K113" s="12" t="s">
        <v>7</v>
      </c>
      <c r="L113" s="12" t="s">
        <v>6</v>
      </c>
      <c r="M113" s="12" t="s">
        <v>7</v>
      </c>
      <c r="N113" s="12" t="s">
        <v>6</v>
      </c>
      <c r="O113" s="12" t="s">
        <v>7</v>
      </c>
      <c r="P113" s="12" t="s">
        <v>6</v>
      </c>
      <c r="Q113" s="12" t="s">
        <v>7</v>
      </c>
      <c r="R113" s="12" t="s">
        <v>6</v>
      </c>
      <c r="S113" s="151" t="s">
        <v>7</v>
      </c>
      <c r="T113" s="23" t="s">
        <v>6</v>
      </c>
      <c r="U113" s="29" t="s">
        <v>7</v>
      </c>
      <c r="V113" s="23" t="s">
        <v>6</v>
      </c>
      <c r="W113" s="8" t="s">
        <v>7</v>
      </c>
    </row>
    <row r="114" spans="1:23" ht="16.5" thickTop="1" thickBot="1">
      <c r="A114" s="14"/>
      <c r="B114" s="15">
        <v>4</v>
      </c>
      <c r="C114" s="16">
        <f>B114/T114</f>
        <v>0.15384615384615385</v>
      </c>
      <c r="D114" s="17">
        <v>7</v>
      </c>
      <c r="E114" s="16">
        <f>D114/T114</f>
        <v>0.26923076923076922</v>
      </c>
      <c r="F114" s="17">
        <v>7</v>
      </c>
      <c r="G114" s="16">
        <f>F114/T114</f>
        <v>0.26923076923076922</v>
      </c>
      <c r="H114" s="17">
        <v>1</v>
      </c>
      <c r="I114" s="16">
        <f>H114/T114</f>
        <v>3.8461538461538464E-2</v>
      </c>
      <c r="J114" s="17">
        <v>14</v>
      </c>
      <c r="K114" s="16">
        <f>J114/T114</f>
        <v>0.53846153846153844</v>
      </c>
      <c r="L114" s="17">
        <v>0</v>
      </c>
      <c r="M114" s="16">
        <f>L114/T114</f>
        <v>0</v>
      </c>
      <c r="N114" s="17">
        <v>13</v>
      </c>
      <c r="O114" s="16">
        <f>N114/T114</f>
        <v>0.5</v>
      </c>
      <c r="P114" s="17">
        <v>0</v>
      </c>
      <c r="Q114" s="16">
        <f>P114/T114</f>
        <v>0</v>
      </c>
      <c r="R114" s="17">
        <v>0</v>
      </c>
      <c r="S114" s="16">
        <f>R114/T114</f>
        <v>0</v>
      </c>
      <c r="T114" s="69">
        <v>26</v>
      </c>
      <c r="U114" s="152">
        <f>T114/T114</f>
        <v>1</v>
      </c>
      <c r="V114" s="115">
        <v>1</v>
      </c>
      <c r="W114" s="28">
        <f>V114/T114</f>
        <v>3.8461538461538464E-2</v>
      </c>
    </row>
    <row r="115" spans="1:23" ht="15.75" thickTop="1">
      <c r="T115" s="70"/>
      <c r="U115" s="70"/>
    </row>
    <row r="118" spans="1:23" ht="21">
      <c r="A118" s="10" t="s">
        <v>88</v>
      </c>
    </row>
    <row r="119" spans="1:23">
      <c r="A119" s="9" t="s">
        <v>89</v>
      </c>
    </row>
    <row r="120" spans="1:23" ht="18" customHeight="1" thickBot="1">
      <c r="A120" s="252" t="s">
        <v>90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18"/>
    </row>
    <row r="121" spans="1:23" ht="32.25" customHeight="1" thickTop="1">
      <c r="A121" s="185" t="s">
        <v>85</v>
      </c>
      <c r="B121" s="194" t="s">
        <v>91</v>
      </c>
      <c r="C121" s="195"/>
      <c r="D121" s="195"/>
      <c r="E121" s="195" t="s">
        <v>92</v>
      </c>
      <c r="F121" s="195"/>
      <c r="G121" s="195"/>
      <c r="H121" s="195" t="s">
        <v>93</v>
      </c>
      <c r="I121" s="195"/>
      <c r="J121" s="195"/>
      <c r="K121" s="195" t="s">
        <v>94</v>
      </c>
      <c r="L121" s="195"/>
      <c r="M121" s="195"/>
      <c r="N121" s="228" t="s">
        <v>95</v>
      </c>
      <c r="O121" s="236"/>
      <c r="P121" s="237"/>
      <c r="Q121" s="18"/>
    </row>
    <row r="122" spans="1:23" ht="15" customHeight="1" thickBot="1">
      <c r="A122" s="187"/>
      <c r="B122" s="78" t="s">
        <v>6</v>
      </c>
      <c r="C122" s="79" t="s">
        <v>86</v>
      </c>
      <c r="D122" s="79" t="s">
        <v>87</v>
      </c>
      <c r="E122" s="79" t="s">
        <v>6</v>
      </c>
      <c r="F122" s="79" t="s">
        <v>86</v>
      </c>
      <c r="G122" s="79" t="s">
        <v>87</v>
      </c>
      <c r="H122" s="79" t="s">
        <v>6</v>
      </c>
      <c r="I122" s="79" t="s">
        <v>86</v>
      </c>
      <c r="J122" s="79" t="s">
        <v>87</v>
      </c>
      <c r="K122" s="79" t="s">
        <v>6</v>
      </c>
      <c r="L122" s="79" t="s">
        <v>86</v>
      </c>
      <c r="M122" s="79" t="s">
        <v>87</v>
      </c>
      <c r="N122" s="79" t="s">
        <v>6</v>
      </c>
      <c r="O122" s="79" t="s">
        <v>86</v>
      </c>
      <c r="P122" s="80" t="s">
        <v>87</v>
      </c>
      <c r="Q122" s="18"/>
    </row>
    <row r="123" spans="1:23" ht="12.75" customHeight="1" thickTop="1" thickBot="1">
      <c r="A123" s="81"/>
      <c r="B123" s="82">
        <v>22</v>
      </c>
      <c r="C123" s="100">
        <v>5.77</v>
      </c>
      <c r="D123" s="101">
        <v>0.27100000000000002</v>
      </c>
      <c r="E123" s="84">
        <v>22</v>
      </c>
      <c r="F123" s="100">
        <v>4.2699999999999996</v>
      </c>
      <c r="G123" s="100">
        <v>0.46100000000000002</v>
      </c>
      <c r="H123" s="84">
        <v>22</v>
      </c>
      <c r="I123" s="100">
        <v>4.68</v>
      </c>
      <c r="J123" s="100">
        <v>0.27400000000000002</v>
      </c>
      <c r="K123" s="84">
        <v>22</v>
      </c>
      <c r="L123" s="100">
        <v>4.8600000000000003</v>
      </c>
      <c r="M123" s="100">
        <v>0.38</v>
      </c>
      <c r="N123" s="84">
        <v>22</v>
      </c>
      <c r="O123" s="100">
        <v>5.5</v>
      </c>
      <c r="P123" s="111">
        <v>0.24399999999999999</v>
      </c>
      <c r="Q123" s="18"/>
    </row>
    <row r="124" spans="1:23" ht="15.75" thickTop="1"/>
    <row r="126" spans="1:23" ht="32.25" thickBot="1">
      <c r="A126" s="5" t="s">
        <v>174</v>
      </c>
      <c r="B126" s="5"/>
      <c r="C126" s="5"/>
      <c r="D126" s="5"/>
      <c r="E126" s="5"/>
      <c r="F126" s="5"/>
    </row>
    <row r="127" spans="1:23">
      <c r="A127" s="9" t="s">
        <v>176</v>
      </c>
    </row>
    <row r="129" spans="1:13" ht="18" customHeight="1" thickBot="1">
      <c r="A129" s="217" t="s">
        <v>175</v>
      </c>
      <c r="B129" s="217"/>
      <c r="C129" s="217"/>
      <c r="D129" s="217"/>
      <c r="E129" s="217"/>
    </row>
    <row r="130" spans="1:13" ht="15" customHeight="1" thickTop="1">
      <c r="A130" s="257" t="s">
        <v>85</v>
      </c>
      <c r="B130" s="213" t="s">
        <v>96</v>
      </c>
      <c r="C130" s="211"/>
      <c r="D130" s="223" t="s">
        <v>97</v>
      </c>
      <c r="E130" s="234"/>
      <c r="F130" s="214" t="s">
        <v>8</v>
      </c>
      <c r="G130" s="224"/>
    </row>
    <row r="131" spans="1:13" ht="15" customHeight="1" thickBot="1">
      <c r="A131" s="258"/>
      <c r="B131" s="11" t="s">
        <v>6</v>
      </c>
      <c r="C131" s="12" t="s">
        <v>7</v>
      </c>
      <c r="D131" s="12" t="s">
        <v>6</v>
      </c>
      <c r="E131" s="151" t="s">
        <v>7</v>
      </c>
      <c r="F131" s="153" t="s">
        <v>6</v>
      </c>
      <c r="G131" s="13" t="s">
        <v>7</v>
      </c>
    </row>
    <row r="132" spans="1:13" ht="15" customHeight="1" thickTop="1" thickBot="1">
      <c r="A132" s="107"/>
      <c r="B132" s="108">
        <v>1</v>
      </c>
      <c r="C132" s="109">
        <f>B132/$F$132</f>
        <v>0.33333333333333331</v>
      </c>
      <c r="D132" s="110">
        <v>2</v>
      </c>
      <c r="E132" s="109">
        <f>D132/$F$132</f>
        <v>0.66666666666666663</v>
      </c>
      <c r="F132" s="154">
        <v>3</v>
      </c>
      <c r="G132" s="109">
        <f>F132/$F$132</f>
        <v>1</v>
      </c>
    </row>
    <row r="133" spans="1:13" ht="15.75" thickTop="1"/>
    <row r="135" spans="1:13" ht="32.25" thickBot="1">
      <c r="A135" s="5" t="s">
        <v>173</v>
      </c>
      <c r="B135" s="5"/>
      <c r="C135" s="5"/>
      <c r="D135" s="5"/>
      <c r="E135" s="5"/>
    </row>
    <row r="136" spans="1:13">
      <c r="A136" s="9" t="s">
        <v>98</v>
      </c>
    </row>
    <row r="137" spans="1:13" ht="18" customHeight="1" thickBot="1">
      <c r="A137" s="184" t="s">
        <v>99</v>
      </c>
      <c r="B137" s="184"/>
      <c r="C137" s="184"/>
      <c r="D137" s="184"/>
      <c r="E137" s="184"/>
      <c r="F137" s="184"/>
      <c r="G137" s="184"/>
      <c r="H137" s="184"/>
      <c r="I137" s="184"/>
    </row>
    <row r="138" spans="1:13" ht="15" customHeight="1" thickTop="1">
      <c r="A138" s="185"/>
      <c r="B138" s="207" t="s">
        <v>100</v>
      </c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35"/>
    </row>
    <row r="139" spans="1:13" ht="27.75" customHeight="1">
      <c r="A139" s="186"/>
      <c r="B139" s="202" t="s">
        <v>45</v>
      </c>
      <c r="C139" s="189"/>
      <c r="D139" s="189" t="s">
        <v>46</v>
      </c>
      <c r="E139" s="189"/>
      <c r="F139" s="189" t="s">
        <v>101</v>
      </c>
      <c r="G139" s="189"/>
      <c r="H139" s="189" t="s">
        <v>102</v>
      </c>
      <c r="I139" s="192"/>
      <c r="J139" s="165" t="s">
        <v>8</v>
      </c>
      <c r="K139" s="192"/>
      <c r="L139" s="165" t="s">
        <v>153</v>
      </c>
      <c r="M139" s="173"/>
    </row>
    <row r="140" spans="1:13" ht="15" customHeight="1" thickBot="1">
      <c r="A140" s="187"/>
      <c r="B140" s="78" t="s">
        <v>6</v>
      </c>
      <c r="C140" s="79" t="s">
        <v>7</v>
      </c>
      <c r="D140" s="79" t="s">
        <v>6</v>
      </c>
      <c r="E140" s="79" t="s">
        <v>7</v>
      </c>
      <c r="F140" s="79" t="s">
        <v>6</v>
      </c>
      <c r="G140" s="79" t="s">
        <v>7</v>
      </c>
      <c r="H140" s="79" t="s">
        <v>6</v>
      </c>
      <c r="I140" s="136" t="s">
        <v>7</v>
      </c>
      <c r="J140" s="94" t="s">
        <v>6</v>
      </c>
      <c r="K140" s="136" t="s">
        <v>7</v>
      </c>
      <c r="L140" s="94" t="s">
        <v>6</v>
      </c>
      <c r="M140" s="80" t="s">
        <v>7</v>
      </c>
    </row>
    <row r="141" spans="1:13" ht="15" customHeight="1" thickTop="1" thickBot="1">
      <c r="A141" s="81"/>
      <c r="B141" s="82">
        <v>0</v>
      </c>
      <c r="C141" s="83">
        <f>B141/J141</f>
        <v>0</v>
      </c>
      <c r="D141" s="84">
        <v>0</v>
      </c>
      <c r="E141" s="83">
        <f>D141/J141</f>
        <v>0</v>
      </c>
      <c r="F141" s="84">
        <v>1</v>
      </c>
      <c r="G141" s="83">
        <f>F141/J141</f>
        <v>1</v>
      </c>
      <c r="H141" s="84">
        <v>0</v>
      </c>
      <c r="I141" s="137">
        <f>H141/J141</f>
        <v>0</v>
      </c>
      <c r="J141" s="146">
        <v>1</v>
      </c>
      <c r="K141" s="149">
        <f>J141/H5</f>
        <v>3.8461538461538464E-2</v>
      </c>
      <c r="L141" s="146">
        <v>25</v>
      </c>
      <c r="M141" s="104">
        <f>L141/H5</f>
        <v>0.96153846153846156</v>
      </c>
    </row>
    <row r="142" spans="1:13" ht="15.75" thickTop="1"/>
    <row r="146" spans="1:29" ht="18" customHeight="1" thickBot="1">
      <c r="A146" s="183" t="s">
        <v>103</v>
      </c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</row>
    <row r="147" spans="1:29" ht="35.25" customHeight="1" thickTop="1">
      <c r="A147" s="185"/>
      <c r="B147" s="207" t="s">
        <v>104</v>
      </c>
      <c r="C147" s="240"/>
      <c r="D147" s="228" t="s">
        <v>105</v>
      </c>
      <c r="E147" s="229"/>
      <c r="F147" s="228" t="s">
        <v>106</v>
      </c>
      <c r="G147" s="229"/>
      <c r="H147" s="228" t="s">
        <v>107</v>
      </c>
      <c r="I147" s="229"/>
      <c r="J147" s="228" t="s">
        <v>108</v>
      </c>
      <c r="K147" s="229"/>
      <c r="L147" s="228" t="s">
        <v>109</v>
      </c>
      <c r="M147" s="229"/>
      <c r="N147" s="228" t="s">
        <v>110</v>
      </c>
      <c r="O147" s="229"/>
      <c r="P147" s="228" t="s">
        <v>111</v>
      </c>
      <c r="Q147" s="229"/>
      <c r="R147" s="228" t="s">
        <v>112</v>
      </c>
      <c r="S147" s="229"/>
      <c r="T147" s="228" t="s">
        <v>17</v>
      </c>
      <c r="U147" s="229"/>
      <c r="V147" s="228" t="s">
        <v>113</v>
      </c>
      <c r="W147" s="229"/>
      <c r="X147" s="228" t="s">
        <v>18</v>
      </c>
      <c r="Y147" s="239"/>
      <c r="Z147" s="236" t="s">
        <v>8</v>
      </c>
      <c r="AA147" s="237"/>
    </row>
    <row r="148" spans="1:29" ht="15" customHeight="1">
      <c r="A148" s="197"/>
      <c r="B148" s="198" t="s">
        <v>84</v>
      </c>
      <c r="C148" s="199"/>
      <c r="D148" s="166" t="s">
        <v>15</v>
      </c>
      <c r="E148" s="165"/>
      <c r="F148" s="166" t="s">
        <v>15</v>
      </c>
      <c r="G148" s="165"/>
      <c r="H148" s="166" t="s">
        <v>15</v>
      </c>
      <c r="I148" s="165"/>
      <c r="J148" s="166" t="s">
        <v>15</v>
      </c>
      <c r="K148" s="165"/>
      <c r="L148" s="166" t="s">
        <v>15</v>
      </c>
      <c r="M148" s="165"/>
      <c r="N148" s="166" t="s">
        <v>15</v>
      </c>
      <c r="O148" s="165"/>
      <c r="P148" s="166" t="s">
        <v>15</v>
      </c>
      <c r="Q148" s="165"/>
      <c r="R148" s="166" t="s">
        <v>15</v>
      </c>
      <c r="S148" s="165"/>
      <c r="T148" s="166" t="s">
        <v>15</v>
      </c>
      <c r="U148" s="165"/>
      <c r="V148" s="166" t="s">
        <v>15</v>
      </c>
      <c r="W148" s="165"/>
      <c r="X148" s="166" t="s">
        <v>15</v>
      </c>
      <c r="Y148" s="167"/>
      <c r="Z148" s="238" t="s">
        <v>15</v>
      </c>
      <c r="AA148" s="205"/>
    </row>
    <row r="149" spans="1:29" ht="15" customHeight="1" thickBot="1">
      <c r="A149" s="197"/>
      <c r="B149" s="78" t="s">
        <v>6</v>
      </c>
      <c r="C149" s="79" t="s">
        <v>7</v>
      </c>
      <c r="D149" s="79" t="s">
        <v>6</v>
      </c>
      <c r="E149" s="79" t="s">
        <v>7</v>
      </c>
      <c r="F149" s="79" t="s">
        <v>6</v>
      </c>
      <c r="G149" s="79" t="s">
        <v>7</v>
      </c>
      <c r="H149" s="79" t="s">
        <v>6</v>
      </c>
      <c r="I149" s="79" t="s">
        <v>7</v>
      </c>
      <c r="J149" s="79" t="s">
        <v>6</v>
      </c>
      <c r="K149" s="79" t="s">
        <v>7</v>
      </c>
      <c r="L149" s="79" t="s">
        <v>6</v>
      </c>
      <c r="M149" s="79" t="s">
        <v>7</v>
      </c>
      <c r="N149" s="79" t="s">
        <v>6</v>
      </c>
      <c r="O149" s="79" t="s">
        <v>7</v>
      </c>
      <c r="P149" s="79" t="s">
        <v>6</v>
      </c>
      <c r="Q149" s="79" t="s">
        <v>7</v>
      </c>
      <c r="R149" s="79" t="s">
        <v>6</v>
      </c>
      <c r="S149" s="79" t="s">
        <v>7</v>
      </c>
      <c r="T149" s="79" t="s">
        <v>6</v>
      </c>
      <c r="U149" s="79" t="s">
        <v>7</v>
      </c>
      <c r="V149" s="79" t="s">
        <v>6</v>
      </c>
      <c r="W149" s="79" t="s">
        <v>7</v>
      </c>
      <c r="X149" s="79" t="s">
        <v>6</v>
      </c>
      <c r="Y149" s="136" t="s">
        <v>7</v>
      </c>
      <c r="Z149" s="94" t="s">
        <v>6</v>
      </c>
      <c r="AA149" s="80" t="s">
        <v>7</v>
      </c>
    </row>
    <row r="150" spans="1:29" ht="15" customHeight="1" thickTop="1" thickBot="1">
      <c r="A150" s="81"/>
      <c r="B150" s="82">
        <v>1</v>
      </c>
      <c r="C150" s="83">
        <f>B150/J$141</f>
        <v>1</v>
      </c>
      <c r="D150" s="84">
        <v>1</v>
      </c>
      <c r="E150" s="83">
        <f>D150/$J141</f>
        <v>1</v>
      </c>
      <c r="F150" s="84">
        <v>0</v>
      </c>
      <c r="G150" s="83">
        <f>F150/$J141</f>
        <v>0</v>
      </c>
      <c r="H150" s="84">
        <v>0</v>
      </c>
      <c r="I150" s="83">
        <f>H150/$J141</f>
        <v>0</v>
      </c>
      <c r="J150" s="84">
        <v>1</v>
      </c>
      <c r="K150" s="83">
        <f>J150/$J141</f>
        <v>1</v>
      </c>
      <c r="L150" s="84">
        <v>1</v>
      </c>
      <c r="M150" s="83">
        <f>L150/$J141</f>
        <v>1</v>
      </c>
      <c r="N150" s="84">
        <v>1</v>
      </c>
      <c r="O150" s="83">
        <f>N150/$J141</f>
        <v>1</v>
      </c>
      <c r="P150" s="84">
        <v>1</v>
      </c>
      <c r="Q150" s="83">
        <f>P150/$J141</f>
        <v>1</v>
      </c>
      <c r="R150" s="84">
        <v>0</v>
      </c>
      <c r="S150" s="83">
        <f>R150/$J141</f>
        <v>0</v>
      </c>
      <c r="T150" s="84">
        <v>1</v>
      </c>
      <c r="U150" s="83">
        <f>T150/$J141</f>
        <v>1</v>
      </c>
      <c r="V150" s="84">
        <v>0</v>
      </c>
      <c r="W150" s="83">
        <f>V150/$J141</f>
        <v>0</v>
      </c>
      <c r="X150" s="84">
        <v>0</v>
      </c>
      <c r="Y150" s="83">
        <f>X150/$J141</f>
        <v>0</v>
      </c>
      <c r="Z150" s="103">
        <v>1</v>
      </c>
      <c r="AA150" s="104">
        <v>1</v>
      </c>
    </row>
    <row r="151" spans="1:29" ht="15.75" thickTop="1"/>
    <row r="152" spans="1:29" ht="18">
      <c r="A152" s="1"/>
    </row>
    <row r="154" spans="1:29" ht="18" customHeight="1" thickBot="1">
      <c r="A154" s="183" t="s">
        <v>114</v>
      </c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AC154" s="18"/>
    </row>
    <row r="155" spans="1:29" ht="48.75" customHeight="1" thickTop="1">
      <c r="A155" s="185" t="s">
        <v>85</v>
      </c>
      <c r="B155" s="194" t="s">
        <v>115</v>
      </c>
      <c r="C155" s="195"/>
      <c r="D155" s="195"/>
      <c r="E155" s="195" t="s">
        <v>116</v>
      </c>
      <c r="F155" s="195"/>
      <c r="G155" s="195"/>
      <c r="H155" s="195" t="s">
        <v>117</v>
      </c>
      <c r="I155" s="195"/>
      <c r="J155" s="195"/>
      <c r="K155" s="195" t="s">
        <v>118</v>
      </c>
      <c r="L155" s="195"/>
      <c r="M155" s="195"/>
      <c r="N155" s="228" t="s">
        <v>119</v>
      </c>
      <c r="O155" s="236"/>
      <c r="P155" s="237"/>
      <c r="AC155" s="18"/>
    </row>
    <row r="156" spans="1:29" ht="22.5" customHeight="1" thickBot="1">
      <c r="A156" s="187"/>
      <c r="B156" s="78" t="s">
        <v>6</v>
      </c>
      <c r="C156" s="79" t="s">
        <v>86</v>
      </c>
      <c r="D156" s="79" t="s">
        <v>87</v>
      </c>
      <c r="E156" s="79" t="s">
        <v>6</v>
      </c>
      <c r="F156" s="79" t="s">
        <v>86</v>
      </c>
      <c r="G156" s="79" t="s">
        <v>87</v>
      </c>
      <c r="H156" s="79" t="s">
        <v>6</v>
      </c>
      <c r="I156" s="79" t="s">
        <v>86</v>
      </c>
      <c r="J156" s="79" t="s">
        <v>87</v>
      </c>
      <c r="K156" s="79" t="s">
        <v>6</v>
      </c>
      <c r="L156" s="79" t="s">
        <v>86</v>
      </c>
      <c r="M156" s="79" t="s">
        <v>87</v>
      </c>
      <c r="N156" s="79" t="s">
        <v>6</v>
      </c>
      <c r="O156" s="79" t="s">
        <v>86</v>
      </c>
      <c r="P156" s="93" t="s">
        <v>87</v>
      </c>
      <c r="AC156" s="18"/>
    </row>
    <row r="157" spans="1:29" ht="15" customHeight="1" thickTop="1" thickBot="1">
      <c r="A157" s="81"/>
      <c r="B157" s="82">
        <v>1</v>
      </c>
      <c r="C157" s="100">
        <v>1</v>
      </c>
      <c r="D157" s="101">
        <v>0</v>
      </c>
      <c r="E157" s="84">
        <v>1</v>
      </c>
      <c r="F157" s="100">
        <v>3</v>
      </c>
      <c r="G157" s="100">
        <v>0</v>
      </c>
      <c r="H157" s="84">
        <v>1</v>
      </c>
      <c r="I157" s="100">
        <v>1</v>
      </c>
      <c r="J157" s="100">
        <v>0</v>
      </c>
      <c r="K157" s="84">
        <v>1</v>
      </c>
      <c r="L157" s="100">
        <v>6</v>
      </c>
      <c r="M157" s="100">
        <v>0</v>
      </c>
      <c r="N157" s="84">
        <v>1</v>
      </c>
      <c r="O157" s="100">
        <v>3</v>
      </c>
      <c r="P157" s="102">
        <v>0</v>
      </c>
      <c r="AC157" s="18"/>
    </row>
    <row r="158" spans="1:29" ht="15.75" thickTop="1"/>
    <row r="160" spans="1:29" ht="21">
      <c r="A160" s="10" t="s">
        <v>120</v>
      </c>
    </row>
    <row r="161" spans="1:13">
      <c r="A161" s="9" t="s">
        <v>121</v>
      </c>
    </row>
    <row r="162" spans="1:13" ht="18" customHeight="1" thickBot="1">
      <c r="A162" s="184" t="s">
        <v>122</v>
      </c>
      <c r="B162" s="184"/>
      <c r="C162" s="184"/>
      <c r="D162" s="184"/>
      <c r="E162" s="184"/>
      <c r="F162" s="184"/>
      <c r="G162" s="184"/>
    </row>
    <row r="163" spans="1:13" ht="15" customHeight="1" thickTop="1">
      <c r="A163" s="185"/>
      <c r="B163" s="207" t="s">
        <v>123</v>
      </c>
      <c r="C163" s="208"/>
      <c r="D163" s="208"/>
      <c r="E163" s="208"/>
      <c r="F163" s="208"/>
      <c r="G163" s="208"/>
      <c r="H163" s="208"/>
      <c r="I163" s="208"/>
      <c r="J163" s="208"/>
      <c r="K163" s="235"/>
    </row>
    <row r="164" spans="1:13" ht="28.5" customHeight="1">
      <c r="A164" s="186"/>
      <c r="B164" s="202" t="s">
        <v>124</v>
      </c>
      <c r="C164" s="189"/>
      <c r="D164" s="189" t="s">
        <v>125</v>
      </c>
      <c r="E164" s="189"/>
      <c r="F164" s="189" t="s">
        <v>18</v>
      </c>
      <c r="G164" s="192"/>
      <c r="H164" s="165" t="s">
        <v>8</v>
      </c>
      <c r="I164" s="192"/>
      <c r="J164" s="165" t="s">
        <v>153</v>
      </c>
      <c r="K164" s="173"/>
    </row>
    <row r="165" spans="1:13" ht="15" customHeight="1" thickBot="1">
      <c r="A165" s="241"/>
      <c r="B165" s="6" t="s">
        <v>6</v>
      </c>
      <c r="C165" s="7" t="s">
        <v>7</v>
      </c>
      <c r="D165" s="7" t="s">
        <v>6</v>
      </c>
      <c r="E165" s="7" t="s">
        <v>7</v>
      </c>
      <c r="F165" s="7" t="s">
        <v>6</v>
      </c>
      <c r="G165" s="29" t="s">
        <v>7</v>
      </c>
      <c r="H165" s="23" t="s">
        <v>6</v>
      </c>
      <c r="I165" s="29" t="s">
        <v>7</v>
      </c>
      <c r="J165" s="23" t="s">
        <v>6</v>
      </c>
      <c r="K165" s="8" t="s">
        <v>7</v>
      </c>
    </row>
    <row r="166" spans="1:13" ht="15" customHeight="1" thickTop="1" thickBot="1">
      <c r="A166" s="86"/>
      <c r="B166" s="87">
        <v>0</v>
      </c>
      <c r="C166" s="88">
        <f>B166/H166</f>
        <v>0</v>
      </c>
      <c r="D166" s="89">
        <v>1</v>
      </c>
      <c r="E166" s="88">
        <f>D166/H166</f>
        <v>0.5</v>
      </c>
      <c r="F166" s="89">
        <v>1</v>
      </c>
      <c r="G166" s="99">
        <f>F166/H166</f>
        <v>0.5</v>
      </c>
      <c r="H166" s="91">
        <v>2</v>
      </c>
      <c r="I166" s="99">
        <f>H166/H5</f>
        <v>7.6923076923076927E-2</v>
      </c>
      <c r="J166" s="91">
        <v>24</v>
      </c>
      <c r="K166" s="98">
        <f>J166/H5</f>
        <v>0.92307692307692313</v>
      </c>
    </row>
    <row r="167" spans="1:13" ht="15.75" thickTop="1"/>
    <row r="169" spans="1:13" ht="32.25" thickBot="1">
      <c r="A169" s="5" t="s">
        <v>126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1" spans="1:13" ht="18" customHeight="1" thickBot="1">
      <c r="A171" s="184" t="s">
        <v>127</v>
      </c>
      <c r="B171" s="184"/>
      <c r="C171" s="184"/>
      <c r="D171" s="184"/>
      <c r="E171" s="184"/>
      <c r="F171" s="184"/>
      <c r="G171" s="184"/>
      <c r="H171" s="184"/>
      <c r="I171" s="184"/>
    </row>
    <row r="172" spans="1:13" ht="15.75" customHeight="1" thickTop="1">
      <c r="A172" s="185"/>
      <c r="B172" s="207" t="s">
        <v>163</v>
      </c>
      <c r="C172" s="208"/>
      <c r="D172" s="208"/>
      <c r="E172" s="208"/>
      <c r="F172" s="208"/>
      <c r="G172" s="235"/>
      <c r="H172" s="236" t="s">
        <v>128</v>
      </c>
      <c r="I172" s="236"/>
      <c r="J172" s="236"/>
      <c r="K172" s="236"/>
      <c r="L172" s="236"/>
      <c r="M172" s="237"/>
    </row>
    <row r="173" spans="1:13" ht="15" customHeight="1">
      <c r="A173" s="186"/>
      <c r="B173" s="248" t="s">
        <v>129</v>
      </c>
      <c r="C173" s="249"/>
      <c r="D173" s="249" t="s">
        <v>84</v>
      </c>
      <c r="E173" s="249"/>
      <c r="F173" s="249" t="s">
        <v>8</v>
      </c>
      <c r="G173" s="227"/>
      <c r="H173" s="164" t="s">
        <v>129</v>
      </c>
      <c r="I173" s="165"/>
      <c r="J173" s="166" t="s">
        <v>84</v>
      </c>
      <c r="K173" s="167"/>
      <c r="L173" s="226" t="s">
        <v>8</v>
      </c>
      <c r="M173" s="227"/>
    </row>
    <row r="174" spans="1:13" ht="15" customHeight="1" thickBot="1">
      <c r="A174" s="241"/>
      <c r="B174" s="6" t="s">
        <v>6</v>
      </c>
      <c r="C174" s="7" t="s">
        <v>7</v>
      </c>
      <c r="D174" s="7" t="s">
        <v>6</v>
      </c>
      <c r="E174" s="7" t="s">
        <v>7</v>
      </c>
      <c r="F174" s="7" t="s">
        <v>6</v>
      </c>
      <c r="G174" s="8" t="s">
        <v>7</v>
      </c>
      <c r="H174" s="7" t="s">
        <v>6</v>
      </c>
      <c r="I174" s="7" t="s">
        <v>7</v>
      </c>
      <c r="J174" s="7" t="s">
        <v>6</v>
      </c>
      <c r="K174" s="29" t="s">
        <v>7</v>
      </c>
      <c r="L174" s="23" t="s">
        <v>6</v>
      </c>
      <c r="M174" s="8" t="s">
        <v>7</v>
      </c>
    </row>
    <row r="175" spans="1:13" ht="15" customHeight="1" thickTop="1" thickBot="1">
      <c r="A175" s="86"/>
      <c r="B175" s="87">
        <v>8</v>
      </c>
      <c r="C175" s="88">
        <f>B175/F175</f>
        <v>0.30769230769230771</v>
      </c>
      <c r="D175" s="89">
        <v>18</v>
      </c>
      <c r="E175" s="88">
        <f>D175/F175</f>
        <v>0.69230769230769229</v>
      </c>
      <c r="F175" s="89">
        <v>26</v>
      </c>
      <c r="G175" s="98">
        <f>F175/H5</f>
        <v>1</v>
      </c>
      <c r="H175" s="89">
        <v>2</v>
      </c>
      <c r="I175" s="88">
        <f>H175/L175</f>
        <v>7.6923076923076927E-2</v>
      </c>
      <c r="J175" s="89">
        <v>24</v>
      </c>
      <c r="K175" s="99">
        <f>J175/L175</f>
        <v>0.92307692307692313</v>
      </c>
      <c r="L175" s="91">
        <v>26</v>
      </c>
      <c r="M175" s="98">
        <f>L175/H5</f>
        <v>1</v>
      </c>
    </row>
    <row r="176" spans="1:13" ht="15.75" thickTop="1"/>
    <row r="179" spans="1:22" ht="18" customHeight="1" thickBot="1">
      <c r="A179" s="183" t="s">
        <v>130</v>
      </c>
      <c r="B179" s="183"/>
      <c r="C179" s="183"/>
      <c r="D179" s="183"/>
      <c r="E179" s="183"/>
      <c r="F179" s="183"/>
      <c r="G179" s="183"/>
      <c r="H179" s="183"/>
      <c r="I179" s="183"/>
      <c r="J179" s="184"/>
      <c r="K179" s="184"/>
      <c r="L179" s="184"/>
      <c r="M179" s="184"/>
      <c r="N179" s="184"/>
      <c r="O179" s="184"/>
      <c r="P179" s="184"/>
      <c r="Q179" s="184"/>
    </row>
    <row r="180" spans="1:22" ht="15" customHeight="1" thickTop="1">
      <c r="A180" s="185"/>
      <c r="B180" s="207" t="s">
        <v>131</v>
      </c>
      <c r="C180" s="208"/>
      <c r="D180" s="208"/>
      <c r="E180" s="208"/>
      <c r="F180" s="208"/>
      <c r="G180" s="208"/>
      <c r="H180" s="208"/>
      <c r="I180" s="208"/>
      <c r="J180" s="253" t="s">
        <v>132</v>
      </c>
      <c r="K180" s="236"/>
      <c r="L180" s="236"/>
      <c r="M180" s="236"/>
      <c r="N180" s="236"/>
      <c r="O180" s="236"/>
      <c r="P180" s="236"/>
      <c r="Q180" s="237"/>
    </row>
    <row r="181" spans="1:22" ht="33" customHeight="1">
      <c r="A181" s="186"/>
      <c r="B181" s="202" t="s">
        <v>14</v>
      </c>
      <c r="C181" s="189"/>
      <c r="D181" s="189" t="s">
        <v>164</v>
      </c>
      <c r="E181" s="189"/>
      <c r="F181" s="189" t="s">
        <v>165</v>
      </c>
      <c r="G181" s="166"/>
      <c r="H181" s="189" t="s">
        <v>8</v>
      </c>
      <c r="I181" s="254"/>
      <c r="J181" s="164" t="s">
        <v>14</v>
      </c>
      <c r="K181" s="165"/>
      <c r="L181" s="166" t="s">
        <v>166</v>
      </c>
      <c r="M181" s="165"/>
      <c r="N181" s="189" t="s">
        <v>8</v>
      </c>
      <c r="O181" s="247"/>
      <c r="P181" s="165" t="s">
        <v>153</v>
      </c>
      <c r="Q181" s="254"/>
    </row>
    <row r="182" spans="1:22" ht="21" customHeight="1" thickBot="1">
      <c r="A182" s="187"/>
      <c r="B182" s="78" t="s">
        <v>6</v>
      </c>
      <c r="C182" s="79" t="s">
        <v>7</v>
      </c>
      <c r="D182" s="79" t="s">
        <v>6</v>
      </c>
      <c r="E182" s="79" t="s">
        <v>7</v>
      </c>
      <c r="F182" s="79" t="s">
        <v>6</v>
      </c>
      <c r="G182" s="92" t="s">
        <v>7</v>
      </c>
      <c r="H182" s="79" t="s">
        <v>6</v>
      </c>
      <c r="I182" s="93" t="s">
        <v>7</v>
      </c>
      <c r="J182" s="94" t="s">
        <v>6</v>
      </c>
      <c r="K182" s="79" t="s">
        <v>7</v>
      </c>
      <c r="L182" s="79" t="s">
        <v>6</v>
      </c>
      <c r="M182" s="79" t="s">
        <v>7</v>
      </c>
      <c r="N182" s="79" t="s">
        <v>6</v>
      </c>
      <c r="O182" s="147" t="s">
        <v>7</v>
      </c>
      <c r="P182" s="94" t="s">
        <v>6</v>
      </c>
      <c r="Q182" s="93" t="s">
        <v>7</v>
      </c>
    </row>
    <row r="183" spans="1:22" ht="15" customHeight="1" thickTop="1" thickBot="1">
      <c r="A183" s="81"/>
      <c r="B183" s="82">
        <v>10</v>
      </c>
      <c r="C183" s="83">
        <f>B183/H183</f>
        <v>0.38461538461538464</v>
      </c>
      <c r="D183" s="84">
        <v>3</v>
      </c>
      <c r="E183" s="83">
        <f>D183/H183</f>
        <v>0.11538461538461539</v>
      </c>
      <c r="F183" s="84">
        <v>13</v>
      </c>
      <c r="G183" s="95">
        <f>F183/H183</f>
        <v>0.5</v>
      </c>
      <c r="H183" s="84">
        <v>26</v>
      </c>
      <c r="I183" s="96">
        <f>H183/H5</f>
        <v>1</v>
      </c>
      <c r="J183" s="97">
        <v>13</v>
      </c>
      <c r="K183" s="83">
        <f>J183/N183</f>
        <v>0.8125</v>
      </c>
      <c r="L183" s="84">
        <v>3</v>
      </c>
      <c r="M183" s="83">
        <f>L183/N183</f>
        <v>0.1875</v>
      </c>
      <c r="N183" s="84">
        <v>16</v>
      </c>
      <c r="O183" s="155">
        <f>N183/H5</f>
        <v>0.61538461538461542</v>
      </c>
      <c r="P183" s="97">
        <v>10</v>
      </c>
      <c r="Q183" s="85">
        <f>P183/H5</f>
        <v>0.38461538461538464</v>
      </c>
    </row>
    <row r="184" spans="1:22" ht="15.75" thickTop="1"/>
    <row r="187" spans="1:22" ht="18" customHeight="1" thickBot="1">
      <c r="A187" s="184" t="s">
        <v>133</v>
      </c>
      <c r="B187" s="184"/>
      <c r="C187" s="184"/>
      <c r="D187" s="184"/>
      <c r="E187" s="184"/>
      <c r="F187" s="184"/>
      <c r="G187" s="184"/>
      <c r="H187" s="184"/>
      <c r="I187" s="184"/>
    </row>
    <row r="188" spans="1:22" ht="27" customHeight="1" thickTop="1">
      <c r="A188" s="185"/>
      <c r="B188" s="207" t="s">
        <v>167</v>
      </c>
      <c r="C188" s="208"/>
      <c r="D188" s="208"/>
      <c r="E188" s="235"/>
      <c r="F188" s="236" t="s">
        <v>168</v>
      </c>
      <c r="G188" s="236"/>
      <c r="H188" s="236"/>
      <c r="I188" s="237"/>
      <c r="J188" s="236" t="s">
        <v>169</v>
      </c>
      <c r="K188" s="236"/>
      <c r="L188" s="236"/>
      <c r="M188" s="237"/>
      <c r="N188" s="236" t="s">
        <v>170</v>
      </c>
      <c r="O188" s="236"/>
      <c r="P188" s="236"/>
      <c r="Q188" s="237"/>
      <c r="R188" s="236" t="s">
        <v>171</v>
      </c>
      <c r="S188" s="236"/>
      <c r="T188" s="236"/>
      <c r="U188" s="237"/>
    </row>
    <row r="189" spans="1:22" ht="15" customHeight="1">
      <c r="A189" s="186"/>
      <c r="B189" s="255" t="s">
        <v>84</v>
      </c>
      <c r="C189" s="249"/>
      <c r="D189" s="166" t="s">
        <v>8</v>
      </c>
      <c r="E189" s="205"/>
      <c r="F189" s="226" t="s">
        <v>84</v>
      </c>
      <c r="G189" s="249"/>
      <c r="H189" s="166" t="s">
        <v>8</v>
      </c>
      <c r="I189" s="205"/>
      <c r="J189" s="226" t="s">
        <v>84</v>
      </c>
      <c r="K189" s="249"/>
      <c r="L189" s="166" t="s">
        <v>8</v>
      </c>
      <c r="M189" s="205"/>
      <c r="N189" s="226" t="s">
        <v>84</v>
      </c>
      <c r="O189" s="249"/>
      <c r="P189" s="166" t="s">
        <v>8</v>
      </c>
      <c r="Q189" s="205"/>
      <c r="R189" s="226" t="s">
        <v>84</v>
      </c>
      <c r="S189" s="249"/>
      <c r="T189" s="166" t="s">
        <v>8</v>
      </c>
      <c r="U189" s="205"/>
    </row>
    <row r="190" spans="1:22" ht="18.75" customHeight="1" thickBot="1">
      <c r="A190" s="241"/>
      <c r="B190" s="6" t="s">
        <v>6</v>
      </c>
      <c r="C190" s="30" t="s">
        <v>7</v>
      </c>
      <c r="D190" s="71" t="s">
        <v>6</v>
      </c>
      <c r="E190" s="7" t="s">
        <v>7</v>
      </c>
      <c r="F190" s="6" t="s">
        <v>6</v>
      </c>
      <c r="G190" s="30" t="s">
        <v>7</v>
      </c>
      <c r="H190" s="71" t="s">
        <v>6</v>
      </c>
      <c r="I190" s="7" t="s">
        <v>7</v>
      </c>
      <c r="J190" s="6" t="s">
        <v>6</v>
      </c>
      <c r="K190" s="30" t="s">
        <v>7</v>
      </c>
      <c r="L190" s="71" t="s">
        <v>6</v>
      </c>
      <c r="M190" s="7" t="s">
        <v>7</v>
      </c>
      <c r="N190" s="6" t="s">
        <v>6</v>
      </c>
      <c r="O190" s="30" t="s">
        <v>7</v>
      </c>
      <c r="P190" s="71" t="s">
        <v>6</v>
      </c>
      <c r="Q190" s="7" t="s">
        <v>7</v>
      </c>
      <c r="R190" s="6" t="s">
        <v>6</v>
      </c>
      <c r="S190" s="30" t="s">
        <v>7</v>
      </c>
      <c r="T190" s="71" t="s">
        <v>6</v>
      </c>
      <c r="U190" s="30" t="s">
        <v>7</v>
      </c>
      <c r="V190" s="67"/>
    </row>
    <row r="191" spans="1:22" ht="15" customHeight="1" thickTop="1" thickBot="1">
      <c r="A191" s="86"/>
      <c r="B191" s="87">
        <v>9</v>
      </c>
      <c r="C191" s="88">
        <f>B191/D191</f>
        <v>0.34615384615384615</v>
      </c>
      <c r="D191" s="89">
        <v>26</v>
      </c>
      <c r="E191" s="90">
        <f>D191/H5</f>
        <v>1</v>
      </c>
      <c r="F191" s="91">
        <v>3</v>
      </c>
      <c r="G191" s="88">
        <f>F191/H191</f>
        <v>0.11538461538461539</v>
      </c>
      <c r="H191" s="89">
        <v>26</v>
      </c>
      <c r="I191" s="90">
        <f>H191/H5</f>
        <v>1</v>
      </c>
      <c r="J191" s="91">
        <v>1</v>
      </c>
      <c r="K191" s="88">
        <f>J191/L191</f>
        <v>3.8461538461538464E-2</v>
      </c>
      <c r="L191" s="89">
        <v>26</v>
      </c>
      <c r="M191" s="90">
        <f>L191/H5</f>
        <v>1</v>
      </c>
      <c r="N191" s="91">
        <v>7</v>
      </c>
      <c r="O191" s="88">
        <f>N191/P191</f>
        <v>0.26923076923076922</v>
      </c>
      <c r="P191" s="89">
        <v>26</v>
      </c>
      <c r="Q191" s="90">
        <f>P191/H5</f>
        <v>1</v>
      </c>
      <c r="R191" s="91">
        <v>0</v>
      </c>
      <c r="S191" s="88">
        <f>R191/T191</f>
        <v>0</v>
      </c>
      <c r="T191" s="89">
        <v>26</v>
      </c>
      <c r="U191" s="90">
        <f>T191/H5</f>
        <v>1</v>
      </c>
    </row>
    <row r="192" spans="1:22" ht="15.75" thickTop="1"/>
    <row r="194" spans="1:15" ht="32.25" thickBot="1">
      <c r="A194" s="5" t="s">
        <v>134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6" spans="1:15" ht="18" customHeight="1" thickBot="1">
      <c r="A196" s="184" t="s">
        <v>135</v>
      </c>
      <c r="B196" s="184"/>
      <c r="C196" s="184"/>
      <c r="D196" s="184"/>
      <c r="E196" s="184"/>
      <c r="F196" s="184"/>
      <c r="G196" s="184"/>
      <c r="H196" s="184"/>
      <c r="I196" s="184"/>
    </row>
    <row r="197" spans="1:15" ht="15" customHeight="1" thickTop="1">
      <c r="A197" s="185"/>
      <c r="B197" s="194" t="s">
        <v>136</v>
      </c>
      <c r="C197" s="195"/>
      <c r="D197" s="195"/>
      <c r="E197" s="195"/>
      <c r="F197" s="195"/>
      <c r="G197" s="195"/>
      <c r="H197" s="195"/>
      <c r="I197" s="196"/>
    </row>
    <row r="198" spans="1:15" ht="15" customHeight="1">
      <c r="A198" s="186"/>
      <c r="B198" s="202" t="s">
        <v>137</v>
      </c>
      <c r="C198" s="189"/>
      <c r="D198" s="189" t="s">
        <v>138</v>
      </c>
      <c r="E198" s="189"/>
      <c r="F198" s="189" t="s">
        <v>139</v>
      </c>
      <c r="G198" s="189"/>
      <c r="H198" s="189" t="s">
        <v>140</v>
      </c>
      <c r="I198" s="173"/>
    </row>
    <row r="199" spans="1:15" ht="15" customHeight="1" thickBot="1">
      <c r="A199" s="187"/>
      <c r="B199" s="78" t="s">
        <v>6</v>
      </c>
      <c r="C199" s="79" t="s">
        <v>7</v>
      </c>
      <c r="D199" s="79" t="s">
        <v>6</v>
      </c>
      <c r="E199" s="79" t="s">
        <v>7</v>
      </c>
      <c r="F199" s="79" t="s">
        <v>6</v>
      </c>
      <c r="G199" s="79" t="s">
        <v>7</v>
      </c>
      <c r="H199" s="79" t="s">
        <v>6</v>
      </c>
      <c r="I199" s="80" t="s">
        <v>7</v>
      </c>
    </row>
    <row r="200" spans="1:15" ht="15" customHeight="1" thickTop="1" thickBot="1">
      <c r="A200" s="81"/>
      <c r="B200" s="82">
        <v>11</v>
      </c>
      <c r="C200" s="83">
        <f>B200/H5</f>
        <v>0.42307692307692307</v>
      </c>
      <c r="D200" s="84">
        <v>15</v>
      </c>
      <c r="E200" s="83">
        <f>D200/H5</f>
        <v>0.57692307692307687</v>
      </c>
      <c r="F200" s="84">
        <v>0</v>
      </c>
      <c r="G200" s="83">
        <f>F200/H5</f>
        <v>0</v>
      </c>
      <c r="H200" s="84">
        <v>0</v>
      </c>
      <c r="I200" s="85">
        <f>H200/H5</f>
        <v>0</v>
      </c>
      <c r="J200" s="67"/>
    </row>
    <row r="201" spans="1:15" ht="15.75" thickTop="1"/>
    <row r="203" spans="1:15" ht="15.75" thickBot="1">
      <c r="A203" s="261" t="s">
        <v>141</v>
      </c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</row>
    <row r="204" spans="1:15" ht="15.75" customHeight="1" thickTop="1">
      <c r="A204" s="262"/>
      <c r="B204" s="170" t="s">
        <v>142</v>
      </c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2"/>
    </row>
    <row r="205" spans="1:15" ht="38.25" customHeight="1">
      <c r="A205" s="263"/>
      <c r="B205" s="265" t="s">
        <v>143</v>
      </c>
      <c r="C205" s="266"/>
      <c r="D205" s="266" t="s">
        <v>144</v>
      </c>
      <c r="E205" s="266"/>
      <c r="F205" s="266" t="s">
        <v>145</v>
      </c>
      <c r="G205" s="266"/>
      <c r="H205" s="266" t="s">
        <v>146</v>
      </c>
      <c r="I205" s="266"/>
      <c r="J205" s="266" t="s">
        <v>147</v>
      </c>
      <c r="K205" s="266"/>
      <c r="L205" s="168" t="s">
        <v>8</v>
      </c>
      <c r="M205" s="169"/>
      <c r="N205" s="168" t="s">
        <v>151</v>
      </c>
      <c r="O205" s="169"/>
    </row>
    <row r="206" spans="1:15" ht="15.75" thickBot="1">
      <c r="A206" s="264"/>
      <c r="B206" s="19" t="s">
        <v>6</v>
      </c>
      <c r="C206" s="20" t="s">
        <v>7</v>
      </c>
      <c r="D206" s="20" t="s">
        <v>6</v>
      </c>
      <c r="E206" s="20" t="s">
        <v>7</v>
      </c>
      <c r="F206" s="20" t="s">
        <v>6</v>
      </c>
      <c r="G206" s="20" t="s">
        <v>7</v>
      </c>
      <c r="H206" s="20" t="s">
        <v>6</v>
      </c>
      <c r="I206" s="20" t="s">
        <v>7</v>
      </c>
      <c r="J206" s="20" t="s">
        <v>6</v>
      </c>
      <c r="K206" s="20" t="s">
        <v>7</v>
      </c>
      <c r="L206" s="31" t="s">
        <v>6</v>
      </c>
      <c r="M206" s="21" t="s">
        <v>7</v>
      </c>
      <c r="N206" s="31" t="s">
        <v>6</v>
      </c>
      <c r="O206" s="21" t="s">
        <v>7</v>
      </c>
    </row>
    <row r="207" spans="1:15" ht="16.5" thickTop="1" thickBot="1">
      <c r="A207" s="72"/>
      <c r="B207" s="73">
        <v>10</v>
      </c>
      <c r="C207" s="74">
        <f>B207/L207</f>
        <v>0.41666666666666669</v>
      </c>
      <c r="D207" s="75">
        <v>2</v>
      </c>
      <c r="E207" s="74">
        <f>D207/L207</f>
        <v>8.3333333333333329E-2</v>
      </c>
      <c r="F207" s="75">
        <v>4</v>
      </c>
      <c r="G207" s="74">
        <f>F207/L207</f>
        <v>0.16666666666666666</v>
      </c>
      <c r="H207" s="75">
        <v>5</v>
      </c>
      <c r="I207" s="74">
        <f>H207/L207</f>
        <v>0.20833333333333334</v>
      </c>
      <c r="J207" s="75">
        <v>3</v>
      </c>
      <c r="K207" s="74">
        <f>J207/L207</f>
        <v>0.125</v>
      </c>
      <c r="L207" s="76">
        <v>24</v>
      </c>
      <c r="M207" s="77">
        <f>L207/H5</f>
        <v>0.92307692307692313</v>
      </c>
      <c r="N207" s="76">
        <v>2</v>
      </c>
      <c r="O207" s="77">
        <f>N207/H5</f>
        <v>7.6923076923076927E-2</v>
      </c>
    </row>
    <row r="208" spans="1:15" ht="15.75" thickTop="1">
      <c r="A208" s="70"/>
      <c r="B208" s="70"/>
    </row>
  </sheetData>
  <mergeCells count="265">
    <mergeCell ref="J181:K181"/>
    <mergeCell ref="L181:M181"/>
    <mergeCell ref="A154:P154"/>
    <mergeCell ref="H164:I164"/>
    <mergeCell ref="J164:K164"/>
    <mergeCell ref="B163:K163"/>
    <mergeCell ref="A155:A156"/>
    <mergeCell ref="A162:G162"/>
    <mergeCell ref="A163:A165"/>
    <mergeCell ref="B164:C164"/>
    <mergeCell ref="D164:E164"/>
    <mergeCell ref="F164:G164"/>
    <mergeCell ref="B155:D155"/>
    <mergeCell ref="E155:G155"/>
    <mergeCell ref="H155:J155"/>
    <mergeCell ref="K155:M155"/>
    <mergeCell ref="N155:P155"/>
    <mergeCell ref="A171:I171"/>
    <mergeCell ref="A172:A174"/>
    <mergeCell ref="B173:C173"/>
    <mergeCell ref="D173:E173"/>
    <mergeCell ref="L205:M205"/>
    <mergeCell ref="F188:I188"/>
    <mergeCell ref="J188:M188"/>
    <mergeCell ref="J189:K189"/>
    <mergeCell ref="L189:M189"/>
    <mergeCell ref="N188:Q188"/>
    <mergeCell ref="N189:O189"/>
    <mergeCell ref="P189:Q189"/>
    <mergeCell ref="A203:K203"/>
    <mergeCell ref="A204:A206"/>
    <mergeCell ref="B205:C205"/>
    <mergeCell ref="D205:E205"/>
    <mergeCell ref="F205:G205"/>
    <mergeCell ref="H205:I205"/>
    <mergeCell ref="J205:K205"/>
    <mergeCell ref="A196:I196"/>
    <mergeCell ref="A197:A199"/>
    <mergeCell ref="B197:I197"/>
    <mergeCell ref="B198:C198"/>
    <mergeCell ref="D198:E198"/>
    <mergeCell ref="F198:G198"/>
    <mergeCell ref="H198:I198"/>
    <mergeCell ref="A11:B11"/>
    <mergeCell ref="H139:I139"/>
    <mergeCell ref="A137:I137"/>
    <mergeCell ref="A138:A140"/>
    <mergeCell ref="B139:C139"/>
    <mergeCell ref="D139:E139"/>
    <mergeCell ref="F139:G139"/>
    <mergeCell ref="A120:P120"/>
    <mergeCell ref="A121:A122"/>
    <mergeCell ref="B121:D121"/>
    <mergeCell ref="E121:G121"/>
    <mergeCell ref="H121:J121"/>
    <mergeCell ref="K121:M121"/>
    <mergeCell ref="N121:P121"/>
    <mergeCell ref="L111:M111"/>
    <mergeCell ref="P111:Q111"/>
    <mergeCell ref="F130:G130"/>
    <mergeCell ref="A130:A131"/>
    <mergeCell ref="A129:E129"/>
    <mergeCell ref="N56:O56"/>
    <mergeCell ref="P56:Q56"/>
    <mergeCell ref="B49:C49"/>
    <mergeCell ref="D49:E49"/>
    <mergeCell ref="F48:I48"/>
    <mergeCell ref="R188:U188"/>
    <mergeCell ref="R189:S189"/>
    <mergeCell ref="T189:U189"/>
    <mergeCell ref="F173:G173"/>
    <mergeCell ref="L173:M173"/>
    <mergeCell ref="H172:M172"/>
    <mergeCell ref="B172:G172"/>
    <mergeCell ref="B180:I180"/>
    <mergeCell ref="J180:Q180"/>
    <mergeCell ref="A179:Q179"/>
    <mergeCell ref="P181:Q181"/>
    <mergeCell ref="A187:I187"/>
    <mergeCell ref="A188:A190"/>
    <mergeCell ref="B189:C189"/>
    <mergeCell ref="D189:E189"/>
    <mergeCell ref="F189:G189"/>
    <mergeCell ref="H189:I189"/>
    <mergeCell ref="A180:A182"/>
    <mergeCell ref="B181:C181"/>
    <mergeCell ref="D181:E181"/>
    <mergeCell ref="F181:G181"/>
    <mergeCell ref="N181:O181"/>
    <mergeCell ref="H181:I181"/>
    <mergeCell ref="B188:E188"/>
    <mergeCell ref="F111:G111"/>
    <mergeCell ref="H111:I111"/>
    <mergeCell ref="J111:K111"/>
    <mergeCell ref="N111:O111"/>
    <mergeCell ref="D105:E105"/>
    <mergeCell ref="F105:G105"/>
    <mergeCell ref="R111:S111"/>
    <mergeCell ref="B112:C112"/>
    <mergeCell ref="D112:E112"/>
    <mergeCell ref="H105:I105"/>
    <mergeCell ref="J105:K105"/>
    <mergeCell ref="L105:M105"/>
    <mergeCell ref="A110:S110"/>
    <mergeCell ref="B105:C105"/>
    <mergeCell ref="A54:K54"/>
    <mergeCell ref="J56:K56"/>
    <mergeCell ref="L56:M56"/>
    <mergeCell ref="B55:Q55"/>
    <mergeCell ref="B56:C56"/>
    <mergeCell ref="A72:A74"/>
    <mergeCell ref="B73:C73"/>
    <mergeCell ref="D73:E73"/>
    <mergeCell ref="A55:A57"/>
    <mergeCell ref="D56:E56"/>
    <mergeCell ref="A63:E63"/>
    <mergeCell ref="A64:A66"/>
    <mergeCell ref="B64:E64"/>
    <mergeCell ref="B65:C65"/>
    <mergeCell ref="D65:E65"/>
    <mergeCell ref="F56:G56"/>
    <mergeCell ref="H56:I56"/>
    <mergeCell ref="A87:S87"/>
    <mergeCell ref="P89:Q89"/>
    <mergeCell ref="R89:S89"/>
    <mergeCell ref="T89:U89"/>
    <mergeCell ref="A95:Q95"/>
    <mergeCell ref="A96:A98"/>
    <mergeCell ref="B97:C97"/>
    <mergeCell ref="D97:E97"/>
    <mergeCell ref="F97:G97"/>
    <mergeCell ref="H97:I97"/>
    <mergeCell ref="A88:A90"/>
    <mergeCell ref="B89:C89"/>
    <mergeCell ref="D89:E89"/>
    <mergeCell ref="H89:I89"/>
    <mergeCell ref="J97:K97"/>
    <mergeCell ref="L97:M97"/>
    <mergeCell ref="N97:O97"/>
    <mergeCell ref="P97:Q97"/>
    <mergeCell ref="A79:G79"/>
    <mergeCell ref="A80:A82"/>
    <mergeCell ref="B81:C81"/>
    <mergeCell ref="D81:E81"/>
    <mergeCell ref="F81:G81"/>
    <mergeCell ref="A71:E71"/>
    <mergeCell ref="B80:M80"/>
    <mergeCell ref="F73:G73"/>
    <mergeCell ref="H73:I73"/>
    <mergeCell ref="B72:K72"/>
    <mergeCell ref="H81:I81"/>
    <mergeCell ref="J81:K81"/>
    <mergeCell ref="L81:M81"/>
    <mergeCell ref="Z147:AA147"/>
    <mergeCell ref="Z148:AA148"/>
    <mergeCell ref="B148:C148"/>
    <mergeCell ref="D148:E148"/>
    <mergeCell ref="F148:G148"/>
    <mergeCell ref="H148:I148"/>
    <mergeCell ref="J148:K148"/>
    <mergeCell ref="L148:M148"/>
    <mergeCell ref="V147:W147"/>
    <mergeCell ref="X147:Y147"/>
    <mergeCell ref="B147:C147"/>
    <mergeCell ref="D147:E147"/>
    <mergeCell ref="F147:G147"/>
    <mergeCell ref="H147:I147"/>
    <mergeCell ref="J147:K147"/>
    <mergeCell ref="L147:M147"/>
    <mergeCell ref="N147:O147"/>
    <mergeCell ref="P147:Q147"/>
    <mergeCell ref="T148:U148"/>
    <mergeCell ref="V148:W148"/>
    <mergeCell ref="X148:Y148"/>
    <mergeCell ref="J73:K73"/>
    <mergeCell ref="A146:Y146"/>
    <mergeCell ref="A147:A149"/>
    <mergeCell ref="R147:S147"/>
    <mergeCell ref="T147:U147"/>
    <mergeCell ref="R148:S148"/>
    <mergeCell ref="N148:O148"/>
    <mergeCell ref="P148:Q148"/>
    <mergeCell ref="A111:A113"/>
    <mergeCell ref="B111:C111"/>
    <mergeCell ref="F112:G112"/>
    <mergeCell ref="H112:I112"/>
    <mergeCell ref="J112:K112"/>
    <mergeCell ref="L112:M112"/>
    <mergeCell ref="T111:U111"/>
    <mergeCell ref="T112:U112"/>
    <mergeCell ref="D130:E130"/>
    <mergeCell ref="B130:C130"/>
    <mergeCell ref="J139:K139"/>
    <mergeCell ref="L139:M139"/>
    <mergeCell ref="B138:M138"/>
    <mergeCell ref="N112:O112"/>
    <mergeCell ref="P112:Q112"/>
    <mergeCell ref="R112:S112"/>
    <mergeCell ref="N34:O34"/>
    <mergeCell ref="B33:O33"/>
    <mergeCell ref="N41:O41"/>
    <mergeCell ref="B48:E48"/>
    <mergeCell ref="B41:C41"/>
    <mergeCell ref="D41:E41"/>
    <mergeCell ref="J41:K41"/>
    <mergeCell ref="H41:I41"/>
    <mergeCell ref="F41:G41"/>
    <mergeCell ref="L41:M41"/>
    <mergeCell ref="A40:M40"/>
    <mergeCell ref="A41:A42"/>
    <mergeCell ref="A47:M47"/>
    <mergeCell ref="A48:A50"/>
    <mergeCell ref="F49:G49"/>
    <mergeCell ref="H49:I49"/>
    <mergeCell ref="J48:M48"/>
    <mergeCell ref="J49:K49"/>
    <mergeCell ref="L49:M49"/>
    <mergeCell ref="A32:I32"/>
    <mergeCell ref="A33:A35"/>
    <mergeCell ref="B34:C34"/>
    <mergeCell ref="D34:E34"/>
    <mergeCell ref="F34:G34"/>
    <mergeCell ref="H34:I34"/>
    <mergeCell ref="J34:K34"/>
    <mergeCell ref="L34:M34"/>
    <mergeCell ref="A1:R1"/>
    <mergeCell ref="A10:D10"/>
    <mergeCell ref="A24:K24"/>
    <mergeCell ref="A25:A26"/>
    <mergeCell ref="B25:C25"/>
    <mergeCell ref="D25:E25"/>
    <mergeCell ref="F25:G25"/>
    <mergeCell ref="H25:I25"/>
    <mergeCell ref="A16:G16"/>
    <mergeCell ref="A17:A19"/>
    <mergeCell ref="B17:G17"/>
    <mergeCell ref="B18:C18"/>
    <mergeCell ref="D18:E18"/>
    <mergeCell ref="F18:G18"/>
    <mergeCell ref="E10:E11"/>
    <mergeCell ref="C11:D11"/>
    <mergeCell ref="V112:W112"/>
    <mergeCell ref="H173:I173"/>
    <mergeCell ref="J173:K173"/>
    <mergeCell ref="N205:O205"/>
    <mergeCell ref="B204:O204"/>
    <mergeCell ref="F89:G89"/>
    <mergeCell ref="B88:G88"/>
    <mergeCell ref="X89:Y89"/>
    <mergeCell ref="H88:Y88"/>
    <mergeCell ref="V97:W97"/>
    <mergeCell ref="B96:W96"/>
    <mergeCell ref="P105:Q105"/>
    <mergeCell ref="B104:Q104"/>
    <mergeCell ref="V111:W111"/>
    <mergeCell ref="J89:K89"/>
    <mergeCell ref="L89:M89"/>
    <mergeCell ref="N89:O89"/>
    <mergeCell ref="R97:S97"/>
    <mergeCell ref="D111:E111"/>
    <mergeCell ref="T97:U97"/>
    <mergeCell ref="N105:O105"/>
    <mergeCell ref="V89:W89"/>
    <mergeCell ref="A103:M103"/>
    <mergeCell ref="A104:A10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40"/>
  <sheetViews>
    <sheetView showGridLines="0" zoomScale="80" zoomScaleNormal="80" workbookViewId="0">
      <selection activeCell="I18" sqref="I18"/>
    </sheetView>
  </sheetViews>
  <sheetFormatPr defaultColWidth="11.42578125" defaultRowHeight="15"/>
  <sheetData>
    <row r="3" spans="1:25" ht="31.5">
      <c r="A3" s="61" t="s">
        <v>195</v>
      </c>
      <c r="B3" s="62"/>
      <c r="C3" s="62"/>
      <c r="D3" s="62"/>
      <c r="E3" s="62"/>
    </row>
    <row r="4" spans="1:25">
      <c r="A4" s="32"/>
      <c r="B4" s="63"/>
      <c r="C4" s="63"/>
      <c r="D4" s="63"/>
      <c r="E4" s="6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>
      <c r="B6" s="267"/>
      <c r="C6" s="267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>
      <c r="B7" s="32"/>
      <c r="C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>
      <c r="A8" s="32"/>
      <c r="B8" s="32"/>
      <c r="C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>
      <c r="A9" s="32"/>
      <c r="B9" s="32"/>
      <c r="C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26.25">
      <c r="A55" s="61" t="s">
        <v>196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ht="1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26.25">
      <c r="A75" s="61" t="s">
        <v>25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1: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 spans="1: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 spans="1: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 spans="1: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 spans="1: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23.25">
      <c r="A106" s="64" t="s">
        <v>28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 spans="1: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 spans="1:25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ht="1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1: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 spans="1: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1: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1: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1: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 spans="1: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  <row r="117" spans="1:25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 spans="1:25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</row>
    <row r="119" spans="1: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</row>
    <row r="120" spans="1: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 spans="1: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 spans="1: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 spans="1: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 spans="1: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 spans="1:25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 spans="1:25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 spans="1: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 spans="1:25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 spans="1:25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 spans="1: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 spans="1: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 spans="1: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 spans="1: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 spans="1: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 spans="1: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 spans="1:25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 spans="1:25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 spans="1:25" ht="1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 spans="1: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 spans="1: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1: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1:25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 spans="1: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 spans="1: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 spans="1: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 spans="1: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1: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1: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 spans="1: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 spans="1:25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 spans="1:25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 spans="1:25" ht="1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 spans="1: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 spans="1: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 spans="1: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 spans="1: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 spans="1:25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 spans="1:25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 spans="1:25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 spans="1: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 spans="1: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1: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78" spans="1:2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304" spans="1:1" ht="21">
      <c r="A304" s="65" t="s">
        <v>197</v>
      </c>
    </row>
    <row r="340" spans="1:1" ht="21">
      <c r="A340" s="65" t="s">
        <v>198</v>
      </c>
    </row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Fitxa tècnica</vt:lpstr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2016-03-15T09:15:44Z</dcterms:created>
  <dcterms:modified xsi:type="dcterms:W3CDTF">2016-11-21T08:17:46Z</dcterms:modified>
</cp:coreProperties>
</file>